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01\share\01 事務局関係\12　ＨＰ\令和０７年度版\令和７年度版～半角英数表示\10　youshiki\1-2senmonbu-kaikeiyoushiki\"/>
    </mc:Choice>
  </mc:AlternateContent>
  <xr:revisionPtr revIDLastSave="0" documentId="13_ncr:9_{2F9C2399-864E-4250-9329-FA47FFE7DC70}" xr6:coauthVersionLast="47" xr6:coauthVersionMax="47" xr10:uidLastSave="{00000000-0000-0000-0000-000000000000}"/>
  <bookViews>
    <workbookView xWindow="-120" yWindow="-120" windowWidth="29040" windowHeight="15720" tabRatio="913" activeTab="16" xr2:uid="{4BFFEF6A-E70C-4CD9-A0FF-E3A0425F69A2}"/>
  </bookViews>
  <sheets>
    <sheet name="1" sheetId="19" r:id="rId1"/>
    <sheet name="2" sheetId="18" r:id="rId2"/>
    <sheet name="3" sheetId="17" r:id="rId3"/>
    <sheet name="4" sheetId="16" r:id="rId4"/>
    <sheet name="5" sheetId="15" r:id="rId5"/>
    <sheet name="6" sheetId="14" r:id="rId6"/>
    <sheet name="7" sheetId="13" r:id="rId7"/>
    <sheet name="8" sheetId="12" r:id="rId8"/>
    <sheet name="9" sheetId="11" r:id="rId9"/>
    <sheet name="10" sheetId="10" r:id="rId10"/>
    <sheet name="11" sheetId="9" r:id="rId11"/>
    <sheet name="12" sheetId="8" r:id="rId12"/>
    <sheet name="13" sheetId="7" r:id="rId13"/>
    <sheet name="14" sheetId="6" r:id="rId14"/>
    <sheet name="15" sheetId="5" r:id="rId15"/>
    <sheet name="16" sheetId="4" r:id="rId16"/>
    <sheet name="17" sheetId="1" r:id="rId17"/>
    <sheet name="18" sheetId="2" r:id="rId18"/>
    <sheet name="19" sheetId="3" r:id="rId19"/>
    <sheet name="20" sheetId="20" r:id="rId20"/>
    <sheet name="21" sheetId="21" r:id="rId21"/>
    <sheet name="22" sheetId="22" r:id="rId22"/>
  </sheets>
  <definedNames>
    <definedName name="_xlnm.Print_Area" localSheetId="0">'1'!$A$1:$I$74</definedName>
    <definedName name="_xlnm.Print_Area" localSheetId="11">'12'!$A$1:$P$20</definedName>
    <definedName name="_xlnm.Print_Area" localSheetId="12">'13'!$A$1:$P$26</definedName>
    <definedName name="_xlnm.Print_Area" localSheetId="13">'14'!$A$1:$P$41</definedName>
    <definedName name="_xlnm.Print_Area" localSheetId="14">'15'!$A$1:$Q$34</definedName>
    <definedName name="_xlnm.Print_Area" localSheetId="15">'16'!$A$1:$Q$28</definedName>
    <definedName name="_xlnm.Print_Area" localSheetId="1">'2'!$A$1:$I$77</definedName>
    <definedName name="_xlnm.Print_Area" localSheetId="21">'22'!$A$1:$U$17</definedName>
    <definedName name="_xlnm.Print_Area" localSheetId="8">'9'!$A$1:$AK$47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N53" i="9"/>
  <c r="L53" i="9"/>
  <c r="J53" i="9"/>
  <c r="H53" i="9"/>
  <c r="F53" i="9"/>
  <c r="D53" i="9"/>
  <c r="O52" i="9"/>
  <c r="M52" i="9"/>
  <c r="K52" i="9"/>
  <c r="I52" i="9"/>
  <c r="G52" i="9"/>
  <c r="P52" i="9"/>
  <c r="E52" i="9"/>
  <c r="O51" i="9"/>
  <c r="M51" i="9"/>
  <c r="K51" i="9"/>
  <c r="I51" i="9"/>
  <c r="G51" i="9"/>
  <c r="P51" i="9"/>
  <c r="E51" i="9"/>
  <c r="O50" i="9"/>
  <c r="M50" i="9"/>
  <c r="K50" i="9"/>
  <c r="P50" i="9"/>
  <c r="I50" i="9"/>
  <c r="G50" i="9"/>
  <c r="E50" i="9"/>
  <c r="O49" i="9"/>
  <c r="M49" i="9"/>
  <c r="K49" i="9"/>
  <c r="I49" i="9"/>
  <c r="P49" i="9"/>
  <c r="G49" i="9"/>
  <c r="E49" i="9"/>
  <c r="O48" i="9"/>
  <c r="M48" i="9"/>
  <c r="K48" i="9"/>
  <c r="P48" i="9"/>
  <c r="I48" i="9"/>
  <c r="G48" i="9"/>
  <c r="E48" i="9"/>
  <c r="O47" i="9"/>
  <c r="M47" i="9"/>
  <c r="K47" i="9"/>
  <c r="I47" i="9"/>
  <c r="G47" i="9"/>
  <c r="P47" i="9"/>
  <c r="E47" i="9"/>
  <c r="O46" i="9"/>
  <c r="M46" i="9"/>
  <c r="K46" i="9"/>
  <c r="I46" i="9"/>
  <c r="G46" i="9"/>
  <c r="E46" i="9"/>
  <c r="P46" i="9"/>
  <c r="O45" i="9"/>
  <c r="M45" i="9"/>
  <c r="K45" i="9"/>
  <c r="I45" i="9"/>
  <c r="G45" i="9"/>
  <c r="E45" i="9"/>
  <c r="P45" i="9"/>
  <c r="O44" i="9"/>
  <c r="M44" i="9"/>
  <c r="K44" i="9"/>
  <c r="I44" i="9"/>
  <c r="G44" i="9"/>
  <c r="E44" i="9"/>
  <c r="P44" i="9"/>
  <c r="O43" i="9"/>
  <c r="M43" i="9"/>
  <c r="K43" i="9"/>
  <c r="I43" i="9"/>
  <c r="G43" i="9"/>
  <c r="P43" i="9"/>
  <c r="E43" i="9"/>
  <c r="O42" i="9"/>
  <c r="M42" i="9"/>
  <c r="K42" i="9"/>
  <c r="I42" i="9"/>
  <c r="G42" i="9"/>
  <c r="E42" i="9"/>
  <c r="P42" i="9"/>
  <c r="O41" i="9"/>
  <c r="M41" i="9"/>
  <c r="K41" i="9"/>
  <c r="I41" i="9"/>
  <c r="G41" i="9"/>
  <c r="E41" i="9"/>
  <c r="P41" i="9"/>
  <c r="O40" i="9"/>
  <c r="M40" i="9"/>
  <c r="K40" i="9"/>
  <c r="I40" i="9"/>
  <c r="G40" i="9"/>
  <c r="P40" i="9"/>
  <c r="E40" i="9"/>
  <c r="O39" i="9"/>
  <c r="M39" i="9"/>
  <c r="K39" i="9"/>
  <c r="I39" i="9"/>
  <c r="G39" i="9"/>
  <c r="P39" i="9"/>
  <c r="E39" i="9"/>
  <c r="O38" i="9"/>
  <c r="M38" i="9"/>
  <c r="K38" i="9"/>
  <c r="P38" i="9"/>
  <c r="I38" i="9"/>
  <c r="G38" i="9"/>
  <c r="E38" i="9"/>
  <c r="O37" i="9"/>
  <c r="M37" i="9"/>
  <c r="K37" i="9"/>
  <c r="I37" i="9"/>
  <c r="P37" i="9"/>
  <c r="G37" i="9"/>
  <c r="E37" i="9"/>
  <c r="O36" i="9"/>
  <c r="M36" i="9"/>
  <c r="K36" i="9"/>
  <c r="P36" i="9"/>
  <c r="I36" i="9"/>
  <c r="G36" i="9"/>
  <c r="E36" i="9"/>
  <c r="O35" i="9"/>
  <c r="M35" i="9"/>
  <c r="K35" i="9"/>
  <c r="I35" i="9"/>
  <c r="G35" i="9"/>
  <c r="P35" i="9"/>
  <c r="E35" i="9"/>
  <c r="O34" i="9"/>
  <c r="M34" i="9"/>
  <c r="K34" i="9"/>
  <c r="I34" i="9"/>
  <c r="G34" i="9"/>
  <c r="E34" i="9"/>
  <c r="P34" i="9"/>
  <c r="O33" i="9"/>
  <c r="M33" i="9"/>
  <c r="K33" i="9"/>
  <c r="I33" i="9"/>
  <c r="G33" i="9"/>
  <c r="E33" i="9"/>
  <c r="P33" i="9"/>
  <c r="O32" i="9"/>
  <c r="M32" i="9"/>
  <c r="K32" i="9"/>
  <c r="I32" i="9"/>
  <c r="G32" i="9"/>
  <c r="P32" i="9"/>
  <c r="E32" i="9"/>
  <c r="O31" i="9"/>
  <c r="M31" i="9"/>
  <c r="K31" i="9"/>
  <c r="I31" i="9"/>
  <c r="G31" i="9"/>
  <c r="P31" i="9"/>
  <c r="E31" i="9"/>
  <c r="O30" i="9"/>
  <c r="M30" i="9"/>
  <c r="K30" i="9"/>
  <c r="I30" i="9"/>
  <c r="G30" i="9"/>
  <c r="E30" i="9"/>
  <c r="P30" i="9"/>
  <c r="O29" i="9"/>
  <c r="M29" i="9"/>
  <c r="K29" i="9"/>
  <c r="I29" i="9"/>
  <c r="G29" i="9"/>
  <c r="E29" i="9"/>
  <c r="P29" i="9"/>
  <c r="O28" i="9"/>
  <c r="M28" i="9"/>
  <c r="K28" i="9"/>
  <c r="I28" i="9"/>
  <c r="G28" i="9"/>
  <c r="P28" i="9"/>
  <c r="E28" i="9"/>
  <c r="O27" i="9"/>
  <c r="M27" i="9"/>
  <c r="K27" i="9"/>
  <c r="I27" i="9"/>
  <c r="G27" i="9"/>
  <c r="P27" i="9"/>
  <c r="E27" i="9"/>
  <c r="O26" i="9"/>
  <c r="M26" i="9"/>
  <c r="K26" i="9"/>
  <c r="I26" i="9"/>
  <c r="P26" i="9"/>
  <c r="G26" i="9"/>
  <c r="E26" i="9"/>
  <c r="O25" i="9"/>
  <c r="M25" i="9"/>
  <c r="K25" i="9"/>
  <c r="I25" i="9"/>
  <c r="G25" i="9"/>
  <c r="E25" i="9"/>
  <c r="P25" i="9"/>
  <c r="O24" i="9"/>
  <c r="M24" i="9"/>
  <c r="K24" i="9"/>
  <c r="P24" i="9"/>
  <c r="I24" i="9"/>
  <c r="G24" i="9"/>
  <c r="E24" i="9"/>
  <c r="O23" i="9"/>
  <c r="M23" i="9"/>
  <c r="K23" i="9"/>
  <c r="I23" i="9"/>
  <c r="G23" i="9"/>
  <c r="P23" i="9"/>
  <c r="E23" i="9"/>
  <c r="O22" i="9"/>
  <c r="M22" i="9"/>
  <c r="K22" i="9"/>
  <c r="I22" i="9"/>
  <c r="G22" i="9"/>
  <c r="E22" i="9"/>
  <c r="P22" i="9"/>
  <c r="O21" i="9"/>
  <c r="M21" i="9"/>
  <c r="K21" i="9"/>
  <c r="I21" i="9"/>
  <c r="G21" i="9"/>
  <c r="E21" i="9"/>
  <c r="P21" i="9"/>
  <c r="O20" i="9"/>
  <c r="M20" i="9"/>
  <c r="K20" i="9"/>
  <c r="I20" i="9"/>
  <c r="G20" i="9"/>
  <c r="P20" i="9"/>
  <c r="E20" i="9"/>
  <c r="O19" i="9"/>
  <c r="M19" i="9"/>
  <c r="K19" i="9"/>
  <c r="I19" i="9"/>
  <c r="G19" i="9"/>
  <c r="P19" i="9"/>
  <c r="E19" i="9"/>
  <c r="O18" i="9"/>
  <c r="M18" i="9"/>
  <c r="K18" i="9"/>
  <c r="I18" i="9"/>
  <c r="G18" i="9"/>
  <c r="E18" i="9"/>
  <c r="E53" i="9"/>
  <c r="O17" i="9"/>
  <c r="M17" i="9"/>
  <c r="P17" i="9"/>
  <c r="K17" i="9"/>
  <c r="I17" i="9"/>
  <c r="G17" i="9"/>
  <c r="E17" i="9"/>
  <c r="O16" i="9"/>
  <c r="O53" i="9"/>
  <c r="M16" i="9"/>
  <c r="K16" i="9"/>
  <c r="I16" i="9"/>
  <c r="G16" i="9"/>
  <c r="E16" i="9"/>
  <c r="P16" i="9"/>
  <c r="O15" i="9"/>
  <c r="M15" i="9"/>
  <c r="K15" i="9"/>
  <c r="I15" i="9"/>
  <c r="I53" i="9"/>
  <c r="G15" i="9"/>
  <c r="E15" i="9"/>
  <c r="P14" i="9"/>
  <c r="O14" i="9"/>
  <c r="M14" i="9"/>
  <c r="M53" i="9"/>
  <c r="K14" i="9"/>
  <c r="I14" i="9"/>
  <c r="G14" i="9"/>
  <c r="E14" i="9"/>
  <c r="E53" i="10"/>
  <c r="D53" i="10"/>
  <c r="F53" i="10"/>
  <c r="E52" i="10"/>
  <c r="F52" i="10"/>
  <c r="G52" i="10"/>
  <c r="D52" i="10"/>
  <c r="F51" i="10"/>
  <c r="G51" i="10"/>
  <c r="F50" i="10"/>
  <c r="G50" i="10"/>
  <c r="F49" i="10"/>
  <c r="G49" i="10"/>
  <c r="F48" i="10"/>
  <c r="G48" i="10"/>
  <c r="F47" i="10"/>
  <c r="G47" i="10"/>
  <c r="G46" i="10"/>
  <c r="F46" i="10"/>
  <c r="F45" i="10"/>
  <c r="G45" i="10"/>
  <c r="F44" i="10"/>
  <c r="G44" i="10"/>
  <c r="F43" i="10"/>
  <c r="G43" i="10"/>
  <c r="F42" i="10"/>
  <c r="G42" i="10"/>
  <c r="F41" i="10"/>
  <c r="G41" i="10"/>
  <c r="G40" i="10"/>
  <c r="F40" i="10"/>
  <c r="F39" i="10"/>
  <c r="G39" i="10"/>
  <c r="F38" i="10"/>
  <c r="G38" i="10"/>
  <c r="F37" i="10"/>
  <c r="G37" i="10"/>
  <c r="F36" i="10"/>
  <c r="G36" i="10"/>
  <c r="F35" i="10"/>
  <c r="G35" i="10"/>
  <c r="G34" i="10"/>
  <c r="F34" i="10"/>
  <c r="F33" i="10"/>
  <c r="G33" i="10"/>
  <c r="F32" i="10"/>
  <c r="G32" i="10"/>
  <c r="F31" i="10"/>
  <c r="G31" i="10"/>
  <c r="F30" i="10"/>
  <c r="G30" i="10"/>
  <c r="F29" i="10"/>
  <c r="G29" i="10"/>
  <c r="G28" i="10"/>
  <c r="F28" i="10"/>
  <c r="F27" i="10"/>
  <c r="G27" i="10"/>
  <c r="F26" i="10"/>
  <c r="G26" i="10"/>
  <c r="F25" i="10"/>
  <c r="G25" i="10"/>
  <c r="F24" i="10"/>
  <c r="G24" i="10"/>
  <c r="F23" i="10"/>
  <c r="G23" i="10"/>
  <c r="G22" i="10"/>
  <c r="F22" i="10"/>
  <c r="F21" i="10"/>
  <c r="G21" i="10"/>
  <c r="F20" i="10"/>
  <c r="G20" i="10"/>
  <c r="F19" i="10"/>
  <c r="G19" i="10"/>
  <c r="F18" i="10"/>
  <c r="G18" i="10"/>
  <c r="F17" i="10"/>
  <c r="G17" i="10"/>
  <c r="G16" i="10"/>
  <c r="F16" i="10"/>
  <c r="F15" i="10"/>
  <c r="G15" i="10"/>
  <c r="F14" i="10"/>
  <c r="G14" i="10"/>
  <c r="F13" i="10"/>
  <c r="G13" i="10"/>
  <c r="H42" i="13"/>
  <c r="H39" i="13"/>
  <c r="F39" i="13"/>
  <c r="D39" i="13"/>
  <c r="H37" i="13"/>
  <c r="H35" i="13"/>
  <c r="H33" i="13"/>
  <c r="H31" i="13"/>
  <c r="H29" i="13"/>
  <c r="H27" i="13"/>
  <c r="H25" i="13"/>
  <c r="H23" i="13"/>
  <c r="H21" i="13"/>
  <c r="H19" i="13"/>
  <c r="F17" i="13"/>
  <c r="H17" i="13"/>
  <c r="D17" i="13"/>
  <c r="H15" i="13"/>
  <c r="H13" i="13"/>
  <c r="H11" i="13"/>
  <c r="H9" i="13"/>
  <c r="H7" i="13"/>
  <c r="F52" i="14"/>
  <c r="H55" i="14"/>
  <c r="D52" i="14"/>
  <c r="H52" i="14"/>
  <c r="H50" i="14"/>
  <c r="H48" i="14"/>
  <c r="H46" i="14"/>
  <c r="H44" i="14"/>
  <c r="H42" i="14"/>
  <c r="H40" i="14"/>
  <c r="H38" i="14"/>
  <c r="H36" i="14"/>
  <c r="H34" i="14"/>
  <c r="H32" i="14"/>
  <c r="F30" i="14"/>
  <c r="H30" i="14"/>
  <c r="D30" i="14"/>
  <c r="H28" i="14"/>
  <c r="H26" i="14"/>
  <c r="H24" i="14"/>
  <c r="H22" i="14"/>
  <c r="H20" i="14"/>
  <c r="H18" i="14"/>
  <c r="H16" i="14"/>
  <c r="H14" i="14"/>
  <c r="H12" i="14"/>
  <c r="H10" i="14"/>
  <c r="H8" i="14"/>
  <c r="M37" i="15"/>
  <c r="L37" i="15"/>
  <c r="L39" i="15"/>
  <c r="K37" i="15"/>
  <c r="K39" i="15"/>
  <c r="J37" i="15"/>
  <c r="J41" i="15"/>
  <c r="I37" i="15"/>
  <c r="H37" i="15"/>
  <c r="H39" i="15"/>
  <c r="N39" i="15"/>
  <c r="G37" i="15"/>
  <c r="G40" i="15"/>
  <c r="G42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7" i="15"/>
  <c r="O57" i="16"/>
  <c r="N57" i="16"/>
  <c r="M57" i="16"/>
  <c r="L57" i="16"/>
  <c r="L59" i="16"/>
  <c r="K57" i="16"/>
  <c r="J57" i="16"/>
  <c r="I58" i="16"/>
  <c r="I57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F67" i="17"/>
  <c r="F66" i="17"/>
  <c r="F65" i="17"/>
  <c r="F64" i="17"/>
  <c r="F63" i="17"/>
  <c r="F62" i="17"/>
  <c r="F61" i="17"/>
  <c r="F60" i="17"/>
  <c r="F59" i="17"/>
  <c r="F58" i="17"/>
  <c r="F57" i="17"/>
  <c r="F56" i="17"/>
  <c r="E55" i="17"/>
  <c r="D55" i="17"/>
  <c r="F55" i="17"/>
  <c r="F54" i="17"/>
  <c r="F53" i="17"/>
  <c r="F52" i="17"/>
  <c r="F51" i="17"/>
  <c r="F50" i="17"/>
  <c r="F49" i="17"/>
  <c r="F48" i="17"/>
  <c r="F47" i="17"/>
  <c r="F46" i="17"/>
  <c r="F45" i="17"/>
  <c r="E44" i="17"/>
  <c r="D44" i="17"/>
  <c r="F44" i="17"/>
  <c r="F42" i="17"/>
  <c r="F41" i="17"/>
  <c r="E40" i="17"/>
  <c r="D40" i="17"/>
  <c r="F40" i="17"/>
  <c r="F39" i="17"/>
  <c r="F38" i="17"/>
  <c r="F37" i="17"/>
  <c r="F36" i="17"/>
  <c r="E35" i="17"/>
  <c r="F35" i="17"/>
  <c r="D35" i="17"/>
  <c r="F31" i="17"/>
  <c r="F30" i="17"/>
  <c r="F29" i="17"/>
  <c r="F28" i="17"/>
  <c r="F27" i="17"/>
  <c r="F26" i="17"/>
  <c r="F25" i="17"/>
  <c r="F24" i="17"/>
  <c r="E23" i="17"/>
  <c r="D23" i="17"/>
  <c r="F23" i="17"/>
  <c r="F22" i="17"/>
  <c r="F21" i="17"/>
  <c r="F20" i="17"/>
  <c r="F19" i="17"/>
  <c r="F18" i="17"/>
  <c r="F17" i="17"/>
  <c r="E16" i="17"/>
  <c r="D16" i="17"/>
  <c r="F16" i="17"/>
  <c r="F15" i="17"/>
  <c r="F14" i="17"/>
  <c r="F13" i="17"/>
  <c r="F12" i="17"/>
  <c r="F11" i="17"/>
  <c r="F10" i="17"/>
  <c r="E9" i="17"/>
  <c r="E32" i="17"/>
  <c r="D9" i="17"/>
  <c r="F9" i="17"/>
  <c r="F8" i="17"/>
  <c r="F69" i="18"/>
  <c r="F68" i="18"/>
  <c r="F67" i="18"/>
  <c r="F66" i="18"/>
  <c r="F65" i="18"/>
  <c r="F64" i="18"/>
  <c r="F63" i="18"/>
  <c r="F62" i="18"/>
  <c r="F61" i="18"/>
  <c r="F60" i="18"/>
  <c r="F59" i="18"/>
  <c r="F58" i="18"/>
  <c r="E57" i="18"/>
  <c r="D57" i="18"/>
  <c r="F57" i="18"/>
  <c r="F56" i="18"/>
  <c r="F55" i="18"/>
  <c r="F54" i="18"/>
  <c r="F53" i="18"/>
  <c r="F52" i="18"/>
  <c r="F51" i="18"/>
  <c r="F50" i="18"/>
  <c r="F49" i="18"/>
  <c r="F48" i="18"/>
  <c r="F47" i="18"/>
  <c r="E46" i="18"/>
  <c r="E45" i="18"/>
  <c r="E70" i="18"/>
  <c r="F73" i="18"/>
  <c r="G73" i="18"/>
  <c r="D46" i="18"/>
  <c r="D45" i="18"/>
  <c r="F44" i="18"/>
  <c r="F43" i="18"/>
  <c r="E42" i="18"/>
  <c r="F42" i="18"/>
  <c r="D42" i="18"/>
  <c r="F41" i="18"/>
  <c r="F40" i="18"/>
  <c r="F39" i="18"/>
  <c r="F38" i="18"/>
  <c r="E37" i="18"/>
  <c r="D37" i="18"/>
  <c r="D70" i="18"/>
  <c r="F70" i="18"/>
  <c r="F33" i="18"/>
  <c r="F32" i="18"/>
  <c r="F31" i="18"/>
  <c r="F30" i="18"/>
  <c r="F29" i="18"/>
  <c r="F28" i="18"/>
  <c r="F27" i="18"/>
  <c r="F26" i="18"/>
  <c r="F25" i="18"/>
  <c r="E25" i="18"/>
  <c r="D25" i="18"/>
  <c r="F24" i="18"/>
  <c r="F23" i="18"/>
  <c r="F22" i="18"/>
  <c r="F21" i="18"/>
  <c r="F20" i="18"/>
  <c r="F19" i="18"/>
  <c r="E18" i="18"/>
  <c r="F18" i="18"/>
  <c r="D18" i="18"/>
  <c r="F17" i="18"/>
  <c r="F16" i="18"/>
  <c r="F15" i="18"/>
  <c r="F14" i="18"/>
  <c r="F13" i="18"/>
  <c r="F12" i="18"/>
  <c r="E11" i="18"/>
  <c r="E34" i="18"/>
  <c r="D11" i="18"/>
  <c r="D34" i="18"/>
  <c r="F34" i="18"/>
  <c r="F10" i="18"/>
  <c r="F70" i="19"/>
  <c r="F69" i="19"/>
  <c r="F68" i="19"/>
  <c r="F67" i="19"/>
  <c r="F66" i="19"/>
  <c r="F65" i="19"/>
  <c r="F64" i="19"/>
  <c r="F63" i="19"/>
  <c r="F62" i="19"/>
  <c r="F61" i="19"/>
  <c r="F60" i="19"/>
  <c r="F59" i="19"/>
  <c r="E58" i="19"/>
  <c r="D58" i="19"/>
  <c r="F58" i="19"/>
  <c r="F57" i="19"/>
  <c r="F56" i="19"/>
  <c r="F55" i="19"/>
  <c r="F54" i="19"/>
  <c r="F53" i="19"/>
  <c r="F52" i="19"/>
  <c r="F51" i="19"/>
  <c r="F50" i="19"/>
  <c r="F49" i="19"/>
  <c r="F48" i="19"/>
  <c r="E47" i="19"/>
  <c r="E46" i="19"/>
  <c r="E71" i="19"/>
  <c r="F74" i="19"/>
  <c r="D47" i="19"/>
  <c r="D46" i="19"/>
  <c r="F45" i="19"/>
  <c r="F44" i="19"/>
  <c r="E43" i="19"/>
  <c r="F43" i="19"/>
  <c r="D43" i="19"/>
  <c r="F42" i="19"/>
  <c r="F41" i="19"/>
  <c r="F40" i="19"/>
  <c r="F39" i="19"/>
  <c r="E38" i="19"/>
  <c r="D38" i="19"/>
  <c r="F34" i="19"/>
  <c r="F33" i="19"/>
  <c r="F32" i="19"/>
  <c r="F31" i="19"/>
  <c r="F30" i="19"/>
  <c r="F29" i="19"/>
  <c r="F28" i="19"/>
  <c r="F27" i="19"/>
  <c r="F26" i="19"/>
  <c r="E26" i="19"/>
  <c r="D26" i="19"/>
  <c r="F25" i="19"/>
  <c r="F24" i="19"/>
  <c r="F23" i="19"/>
  <c r="F22" i="19"/>
  <c r="F21" i="19"/>
  <c r="F20" i="19"/>
  <c r="E19" i="19"/>
  <c r="F19" i="19"/>
  <c r="D19" i="19"/>
  <c r="F18" i="19"/>
  <c r="F17" i="19"/>
  <c r="F16" i="19"/>
  <c r="F15" i="19"/>
  <c r="F14" i="19"/>
  <c r="F13" i="19"/>
  <c r="E12" i="19"/>
  <c r="E35" i="19"/>
  <c r="D12" i="19"/>
  <c r="D35" i="19"/>
  <c r="F35" i="19"/>
  <c r="F11" i="19"/>
  <c r="N5" i="22"/>
  <c r="T5" i="22"/>
  <c r="N6" i="22"/>
  <c r="T6" i="22"/>
  <c r="N7" i="22"/>
  <c r="T7" i="22"/>
  <c r="N8" i="22"/>
  <c r="T8" i="22"/>
  <c r="N9" i="22"/>
  <c r="T9" i="22"/>
  <c r="N10" i="22"/>
  <c r="T10" i="22"/>
  <c r="N11" i="22"/>
  <c r="T11" i="22"/>
  <c r="N12" i="22"/>
  <c r="T12" i="22"/>
  <c r="N13" i="22"/>
  <c r="T13" i="22"/>
  <c r="N14" i="22"/>
  <c r="T14" i="22"/>
  <c r="N15" i="22"/>
  <c r="T15" i="22"/>
  <c r="N16" i="22"/>
  <c r="T16" i="22"/>
  <c r="K28" i="1"/>
  <c r="K31" i="1"/>
  <c r="D7" i="21"/>
  <c r="D15" i="21"/>
  <c r="D8" i="21"/>
  <c r="D9" i="21"/>
  <c r="D10" i="21"/>
  <c r="D11" i="21"/>
  <c r="D12" i="21"/>
  <c r="D13" i="21"/>
  <c r="D14" i="21"/>
  <c r="C15" i="21"/>
  <c r="B15" i="21"/>
  <c r="D7" i="20"/>
  <c r="D8" i="20"/>
  <c r="D9" i="20"/>
  <c r="D10" i="20"/>
  <c r="D11" i="20"/>
  <c r="D12" i="20"/>
  <c r="D13" i="20"/>
  <c r="D14" i="20"/>
  <c r="C15" i="20"/>
  <c r="B15" i="20"/>
  <c r="J7" i="8"/>
  <c r="L7" i="8"/>
  <c r="J8" i="8"/>
  <c r="L8" i="8"/>
  <c r="N8" i="8"/>
  <c r="J9" i="8"/>
  <c r="L9" i="8"/>
  <c r="N9" i="8"/>
  <c r="J10" i="8"/>
  <c r="L10" i="8"/>
  <c r="N10" i="8"/>
  <c r="J11" i="8"/>
  <c r="L11" i="8"/>
  <c r="N11" i="8"/>
  <c r="J12" i="8"/>
  <c r="L12" i="8"/>
  <c r="J13" i="8"/>
  <c r="L13" i="8"/>
  <c r="N13" i="8"/>
  <c r="J14" i="8"/>
  <c r="L14" i="8"/>
  <c r="N14" i="8"/>
  <c r="J15" i="8"/>
  <c r="L15" i="8"/>
  <c r="N15" i="8"/>
  <c r="J16" i="8"/>
  <c r="L16" i="8"/>
  <c r="N16" i="8"/>
  <c r="M17" i="8"/>
  <c r="K17" i="8"/>
  <c r="H17" i="8"/>
  <c r="G17" i="8"/>
  <c r="N12" i="8"/>
  <c r="H31" i="5"/>
  <c r="K31" i="5"/>
  <c r="N31" i="5"/>
  <c r="N29" i="5"/>
  <c r="H26" i="5"/>
  <c r="N24" i="5"/>
  <c r="D42" i="13"/>
  <c r="K42" i="13"/>
  <c r="D55" i="14"/>
  <c r="K55" i="14"/>
  <c r="E43" i="17"/>
  <c r="D73" i="18"/>
  <c r="F11" i="18"/>
  <c r="F37" i="18"/>
  <c r="D74" i="19"/>
  <c r="F12" i="19"/>
  <c r="F38" i="19"/>
  <c r="D15" i="20"/>
  <c r="L17" i="22"/>
  <c r="L17" i="8"/>
  <c r="N17" i="8"/>
  <c r="D4" i="8"/>
  <c r="F45" i="18"/>
  <c r="G74" i="19"/>
  <c r="I60" i="16"/>
  <c r="F46" i="19"/>
  <c r="D71" i="19"/>
  <c r="F71" i="19"/>
  <c r="K26" i="5"/>
  <c r="N26" i="5"/>
  <c r="N7" i="8"/>
  <c r="F47" i="19"/>
  <c r="F46" i="18"/>
  <c r="D43" i="17"/>
  <c r="E68" i="17"/>
  <c r="P15" i="9"/>
  <c r="D32" i="17"/>
  <c r="F32" i="17"/>
  <c r="J17" i="8"/>
  <c r="G53" i="9"/>
  <c r="P53" i="9"/>
  <c r="K53" i="9"/>
  <c r="P18" i="9"/>
  <c r="D68" i="17"/>
  <c r="F68" i="17"/>
  <c r="F43" i="17"/>
</calcChain>
</file>

<file path=xl/sharedStrings.xml><?xml version="1.0" encoding="utf-8"?>
<sst xmlns="http://schemas.openxmlformats.org/spreadsheetml/2006/main" count="1037" uniqueCount="505">
  <si>
    <t>高体連専門部会計様式第13号（平成24年度～）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</si>
  <si>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審判謝金　　　　　　　　　　　　　　  →　役職（審判員）　→　給与として取り扱う。給与所得の源泉徴収税額表（H21年4月～）の日額表丙欄により9,300円未満のため、非課税対象となる。
ドクター・ナース謝金　　　　　　　　→　役職（救護係）　→　給与として取り扱い、給与所得の源泉徴収税額表（H21年4月～）の日額表丙欄により9,300円未満のため、非課税対象となる。
講師料（講習会・講演会等）　　　 →　役職（講師）　　 →　報酬として取り扱い、報酬金額に対して１０％の税額が生じる。（旅費・宿泊費実費支給</t>
    <rPh sb="170" eb="172">
      <t>ミマン</t>
    </rPh>
    <rPh sb="176" eb="177">
      <t>ヒ</t>
    </rPh>
    <phoneticPr fontId="2"/>
  </si>
  <si>
    <t>大　会　役　員　旅　費　領　収　書　（日毎の支払いに対して記載）　</t>
    <rPh sb="0" eb="1">
      <t>ダイ</t>
    </rPh>
    <rPh sb="2" eb="3">
      <t>カイ</t>
    </rPh>
    <rPh sb="4" eb="5">
      <t>エキ</t>
    </rPh>
    <rPh sb="6" eb="7">
      <t>イン</t>
    </rPh>
    <rPh sb="8" eb="9">
      <t>タビ</t>
    </rPh>
    <rPh sb="10" eb="11">
      <t>ヒ</t>
    </rPh>
    <rPh sb="12" eb="13">
      <t>リョウ</t>
    </rPh>
    <rPh sb="14" eb="15">
      <t>オサム</t>
    </rPh>
    <rPh sb="16" eb="17">
      <t>ショ</t>
    </rPh>
    <rPh sb="19" eb="21">
      <t>ヒゴト</t>
    </rPh>
    <rPh sb="22" eb="24">
      <t>シハラ</t>
    </rPh>
    <rPh sb="26" eb="27">
      <t>タイ</t>
    </rPh>
    <rPh sb="29" eb="31">
      <t>キサイ</t>
    </rPh>
    <phoneticPr fontId="2"/>
  </si>
  <si>
    <r>
      <t>審判謝金　　　　　　　　　　　　　　  →　役職（審判員）　→　給与として取り扱う。給与所得の源泉徴収税額表（H21年4月～）の日額表丙欄により9,300円以上の場合、課税対象となる。
ドクター・ナース謝金　　　　　　　　→　役職（救護係）　→　給与として取り扱い、給与所得の源泉徴収税額表（H21年4月～）の日額表丙欄により9,300円以上の場合、課税対象となる。
講師料（講習会・講演会等）　　　 →　役職（講師）　　 →　報酬として取り扱い、報酬金額に対して１０％の税額が生じる。（旅費・宿泊費実費支給</t>
    </r>
    <r>
      <rPr>
        <sz val="11"/>
        <rFont val="ＭＳ Ｐゴシック"/>
        <family val="3"/>
        <charset val="128"/>
      </rPr>
      <t>)</t>
    </r>
    <rPh sb="78" eb="80">
      <t>イジョウ</t>
    </rPh>
    <rPh sb="81" eb="83">
      <t>バアイ</t>
    </rPh>
    <phoneticPr fontId="2"/>
  </si>
  <si>
    <t>謝金参考例</t>
    <rPh sb="0" eb="2">
      <t>シャキン</t>
    </rPh>
    <rPh sb="2" eb="4">
      <t>サンコウ</t>
    </rPh>
    <rPh sb="4" eb="5">
      <t>レイ</t>
    </rPh>
    <phoneticPr fontId="2"/>
  </si>
  <si>
    <t>金　　　　　　額</t>
    <rPh sb="0" eb="1">
      <t>キン</t>
    </rPh>
    <rPh sb="7" eb="8">
      <t>ガク</t>
    </rPh>
    <phoneticPr fontId="2"/>
  </si>
  <si>
    <t>高体連専門部会計様式第15号（平成24年度～）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</si>
  <si>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２．高体連専門部による購入・支払い</t>
    <rPh sb="2" eb="5">
      <t>コウタイレン</t>
    </rPh>
    <rPh sb="5" eb="8">
      <t>センモンブ</t>
    </rPh>
    <rPh sb="11" eb="13">
      <t>コウニュウ</t>
    </rPh>
    <rPh sb="14" eb="16">
      <t>シハラ</t>
    </rPh>
    <phoneticPr fontId="2"/>
  </si>
  <si>
    <t>２．高体連専門部
　　　による購入・支払い</t>
    <rPh sb="2" eb="5">
      <t>コウタイレン</t>
    </rPh>
    <rPh sb="5" eb="8">
      <t>センモンブ</t>
    </rPh>
    <rPh sb="15" eb="17">
      <t>コウニュウ</t>
    </rPh>
    <rPh sb="18" eb="20">
      <t>シハラ</t>
    </rPh>
    <phoneticPr fontId="2"/>
  </si>
  <si>
    <t>高体連専門部会計様式第16号（平成24年度～）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</si>
  <si>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として振込・納入しました。</t>
    <phoneticPr fontId="2"/>
  </si>
  <si>
    <t>高体連専門部会計様式第19号（平成24年度～）</t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</si>
  <si>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</si>
  <si>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通　帳　名　義</t>
    <rPh sb="0" eb="1">
      <t>ツウ</t>
    </rPh>
    <rPh sb="2" eb="3">
      <t>トバリ</t>
    </rPh>
    <rPh sb="4" eb="5">
      <t>メイ</t>
    </rPh>
    <rPh sb="6" eb="7">
      <t>ギ</t>
    </rPh>
    <phoneticPr fontId="2"/>
  </si>
  <si>
    <t>通帳名義（フリガナ）</t>
    <rPh sb="0" eb="2">
      <t>ツウチョウ</t>
    </rPh>
    <rPh sb="2" eb="4">
      <t>メイギ</t>
    </rPh>
    <phoneticPr fontId="2"/>
  </si>
  <si>
    <t>講演会・講習会謝金時の宿泊費・交通費支給方法希望
（大会謝金の場合は記入をしなくても良いです）</t>
    <rPh sb="0" eb="3">
      <t>コウエンカイ</t>
    </rPh>
    <rPh sb="4" eb="7">
      <t>コウシュウカイ</t>
    </rPh>
    <rPh sb="7" eb="9">
      <t>シャキン</t>
    </rPh>
    <rPh sb="9" eb="10">
      <t>トキ</t>
    </rPh>
    <rPh sb="11" eb="14">
      <t>シュクハクヒ</t>
    </rPh>
    <rPh sb="15" eb="18">
      <t>コウツウヒ</t>
    </rPh>
    <rPh sb="18" eb="20">
      <t>シキュウ</t>
    </rPh>
    <rPh sb="20" eb="22">
      <t>ホウホウ</t>
    </rPh>
    <rPh sb="22" eb="24">
      <t>キボウ</t>
    </rPh>
    <rPh sb="26" eb="28">
      <t>タイカイ</t>
    </rPh>
    <rPh sb="28" eb="30">
      <t>シャキン</t>
    </rPh>
    <rPh sb="31" eb="33">
      <t>バアイ</t>
    </rPh>
    <rPh sb="34" eb="36">
      <t>キニュウ</t>
    </rPh>
    <rPh sb="42" eb="43">
      <t>イ</t>
    </rPh>
    <phoneticPr fontId="2"/>
  </si>
  <si>
    <t>１．宿泊費・交通費の実費支給</t>
    <rPh sb="2" eb="5">
      <t>シュクハクヒ</t>
    </rPh>
    <rPh sb="6" eb="9">
      <t>コウツウヒ</t>
    </rPh>
    <rPh sb="10" eb="12">
      <t>ジッピ</t>
    </rPh>
    <rPh sb="12" eb="14">
      <t>シキュウ</t>
    </rPh>
    <phoneticPr fontId="2"/>
  </si>
  <si>
    <t>２．高体連による宿泊費・旅費の支払い</t>
    <rPh sb="2" eb="5">
      <t>コウタイレン</t>
    </rPh>
    <rPh sb="12" eb="14">
      <t>リョヒ</t>
    </rPh>
    <rPh sb="15" eb="17">
      <t>シハラ</t>
    </rPh>
    <phoneticPr fontId="2"/>
  </si>
  <si>
    <t>講演会・講習会謝金時の旅費確認用
（大会謝金の場合は記入をしなくても良いです）</t>
    <rPh sb="0" eb="3">
      <t>コウエンカイ</t>
    </rPh>
    <rPh sb="4" eb="7">
      <t>コウシュウカイ</t>
    </rPh>
    <rPh sb="7" eb="9">
      <t>シャキン</t>
    </rPh>
    <rPh sb="9" eb="10">
      <t>トキ</t>
    </rPh>
    <rPh sb="11" eb="13">
      <t>リョヒ</t>
    </rPh>
    <rPh sb="13" eb="15">
      <t>カクニン</t>
    </rPh>
    <rPh sb="15" eb="16">
      <t>ヨウ</t>
    </rPh>
    <rPh sb="18" eb="20">
      <t>タイカイ</t>
    </rPh>
    <rPh sb="20" eb="22">
      <t>シャキン</t>
    </rPh>
    <rPh sb="23" eb="25">
      <t>バアイ</t>
    </rPh>
    <rPh sb="26" eb="28">
      <t>キニュウ</t>
    </rPh>
    <rPh sb="34" eb="35">
      <t>イ</t>
    </rPh>
    <phoneticPr fontId="2"/>
  </si>
  <si>
    <t>発　　　　地</t>
    <rPh sb="0" eb="1">
      <t>ハツ</t>
    </rPh>
    <rPh sb="5" eb="6">
      <t>チ</t>
    </rPh>
    <phoneticPr fontId="2"/>
  </si>
  <si>
    <t>着　　　　地</t>
    <rPh sb="0" eb="1">
      <t>キ</t>
    </rPh>
    <rPh sb="5" eb="6">
      <t>チ</t>
    </rPh>
    <phoneticPr fontId="2"/>
  </si>
  <si>
    <t>旅　費　領　収　書</t>
    <rPh sb="0" eb="1">
      <t>タビ</t>
    </rPh>
    <rPh sb="2" eb="3">
      <t>ヒ</t>
    </rPh>
    <rPh sb="4" eb="5">
      <t>リョウ</t>
    </rPh>
    <rPh sb="6" eb="7">
      <t>オサム</t>
    </rPh>
    <rPh sb="8" eb="9">
      <t>ショ</t>
    </rPh>
    <phoneticPr fontId="2"/>
  </si>
  <si>
    <t>種　　　別</t>
    <rPh sb="0" eb="1">
      <t>タネ</t>
    </rPh>
    <rPh sb="4" eb="5">
      <t>ベツ</t>
    </rPh>
    <phoneticPr fontId="2"/>
  </si>
  <si>
    <t>区　　　　　　間</t>
    <rPh sb="0" eb="1">
      <t>ク</t>
    </rPh>
    <rPh sb="7" eb="8">
      <t>カン</t>
    </rPh>
    <phoneticPr fontId="2"/>
  </si>
  <si>
    <t>金　　額</t>
    <rPh sb="0" eb="1">
      <t>キン</t>
    </rPh>
    <rPh sb="3" eb="4">
      <t>ガク</t>
    </rPh>
    <phoneticPr fontId="2"/>
  </si>
  <si>
    <t xml:space="preserve">発　地 </t>
    <rPh sb="0" eb="1">
      <t>ハツ</t>
    </rPh>
    <rPh sb="2" eb="3">
      <t>チ</t>
    </rPh>
    <phoneticPr fontId="2"/>
  </si>
  <si>
    <t xml:space="preserve"> 着　地</t>
    <rPh sb="1" eb="2">
      <t>チャク</t>
    </rPh>
    <rPh sb="3" eb="4">
      <t>チ</t>
    </rPh>
    <phoneticPr fontId="2"/>
  </si>
  <si>
    <t>片道キロ数</t>
    <rPh sb="0" eb="2">
      <t>カタミチ</t>
    </rPh>
    <rPh sb="4" eb="5">
      <t>スウ</t>
    </rPh>
    <phoneticPr fontId="2"/>
  </si>
  <si>
    <t>片／往</t>
    <rPh sb="0" eb="1">
      <t>カタ</t>
    </rPh>
    <rPh sb="2" eb="3">
      <t>オウ</t>
    </rPh>
    <phoneticPr fontId="2"/>
  </si>
  <si>
    <t>車　使　用</t>
    <rPh sb="0" eb="1">
      <t>クルマ</t>
    </rPh>
    <rPh sb="2" eb="3">
      <t>ツカ</t>
    </rPh>
    <rPh sb="4" eb="5">
      <t>ヨウ</t>
    </rPh>
    <phoneticPr fontId="2"/>
  </si>
  <si>
    <t>→</t>
    <phoneticPr fontId="2"/>
  </si>
  <si>
    <t>㎞</t>
    <phoneticPr fontId="2"/>
  </si>
  <si>
    <t>ＪＲ運賃</t>
    <rPh sb="2" eb="4">
      <t>ウンチン</t>
    </rPh>
    <phoneticPr fontId="2"/>
  </si>
  <si>
    <t>乗車券</t>
    <rPh sb="0" eb="3">
      <t>ジョウシャケン</t>
    </rPh>
    <phoneticPr fontId="2"/>
  </si>
  <si>
    <t>→</t>
    <phoneticPr fontId="2"/>
  </si>
  <si>
    <t>㎞</t>
    <phoneticPr fontId="2"/>
  </si>
  <si>
    <t>特急券</t>
    <rPh sb="0" eb="3">
      <t>トッキュウケン</t>
    </rPh>
    <phoneticPr fontId="2"/>
  </si>
  <si>
    <t>その他運賃</t>
    <rPh sb="2" eb="3">
      <t>タ</t>
    </rPh>
    <rPh sb="3" eb="5">
      <t>ウンチン</t>
    </rPh>
    <phoneticPr fontId="2"/>
  </si>
  <si>
    <t>航空運賃</t>
    <rPh sb="0" eb="2">
      <t>コウクウ</t>
    </rPh>
    <rPh sb="2" eb="4">
      <t>ウンチン</t>
    </rPh>
    <phoneticPr fontId="2"/>
  </si>
  <si>
    <t>→</t>
    <phoneticPr fontId="2"/>
  </si>
  <si>
    <t>㎞</t>
    <phoneticPr fontId="2"/>
  </si>
  <si>
    <t>宿　　　泊</t>
    <rPh sb="0" eb="1">
      <t>ヤド</t>
    </rPh>
    <rPh sb="4" eb="5">
      <t>ハク</t>
    </rPh>
    <phoneticPr fontId="2"/>
  </si>
  <si>
    <t>×</t>
    <phoneticPr fontId="2"/>
  </si>
  <si>
    <t>＝</t>
    <phoneticPr fontId="2"/>
  </si>
  <si>
    <t>権利放棄金額</t>
    <rPh sb="0" eb="2">
      <t>ケンリ</t>
    </rPh>
    <rPh sb="2" eb="4">
      <t>ホウキ</t>
    </rPh>
    <rPh sb="4" eb="6">
      <t>キンガク</t>
    </rPh>
    <phoneticPr fontId="2"/>
  </si>
  <si>
    <t>理由（　　）</t>
    <rPh sb="0" eb="2">
      <t>リユウ</t>
    </rPh>
    <phoneticPr fontId="2"/>
  </si>
  <si>
    <t>総　　　支　　　給　　　額</t>
    <rPh sb="0" eb="1">
      <t>ソウ</t>
    </rPh>
    <rPh sb="4" eb="5">
      <t>ササ</t>
    </rPh>
    <rPh sb="8" eb="9">
      <t>キュウ</t>
    </rPh>
    <rPh sb="12" eb="13">
      <t>ガク</t>
    </rPh>
    <phoneticPr fontId="2"/>
  </si>
  <si>
    <t>　　　　　　　　　　　　　専門部</t>
    <rPh sb="13" eb="15">
      <t>センモン</t>
    </rPh>
    <rPh sb="15" eb="16">
      <t>ブ</t>
    </rPh>
    <phoneticPr fontId="2"/>
  </si>
  <si>
    <t>部長　　　　　　　　　　　　　　様</t>
    <rPh sb="0" eb="2">
      <t>ブチョウ</t>
    </rPh>
    <rPh sb="16" eb="17">
      <t>サマ</t>
    </rPh>
    <phoneticPr fontId="2"/>
  </si>
  <si>
    <t>上記の通り、領収しました。</t>
    <rPh sb="0" eb="2">
      <t>ジョウキ</t>
    </rPh>
    <rPh sb="3" eb="4">
      <t>トオ</t>
    </rPh>
    <rPh sb="6" eb="8">
      <t>リョウシュウ</t>
    </rPh>
    <phoneticPr fontId="2"/>
  </si>
  <si>
    <t>氏　名</t>
    <rPh sb="0" eb="1">
      <t>シ</t>
    </rPh>
    <rPh sb="2" eb="3">
      <t>メイ</t>
    </rPh>
    <phoneticPr fontId="2"/>
  </si>
  <si>
    <r>
      <t>部　長</t>
    </r>
    <r>
      <rPr>
        <u/>
        <sz val="10"/>
        <color indexed="64"/>
        <rFont val="ＭＳ 明朝"/>
        <family val="1"/>
        <charset val="128"/>
      </rPr>
      <t>　　　　　　　　　　　　　　</t>
    </r>
    <r>
      <rPr>
        <sz val="10"/>
        <rFont val="ＭＳ 明朝"/>
        <family val="1"/>
        <charset val="128"/>
      </rPr>
      <t>　　私印</t>
    </r>
    <rPh sb="0" eb="1">
      <t>ブ</t>
    </rPh>
    <rPh sb="2" eb="3">
      <t>チョウ</t>
    </rPh>
    <rPh sb="19" eb="20">
      <t>シ</t>
    </rPh>
    <phoneticPr fontId="4"/>
  </si>
  <si>
    <t>専門部</t>
    <rPh sb="0" eb="3">
      <t>センモンブ</t>
    </rPh>
    <phoneticPr fontId="2"/>
  </si>
  <si>
    <r>
      <t>委員長</t>
    </r>
    <r>
      <rPr>
        <u/>
        <sz val="10"/>
        <color indexed="64"/>
        <rFont val="ＭＳ 明朝"/>
        <family val="1"/>
        <charset val="128"/>
      </rPr>
      <t>　　　　　　　　　　　　　　</t>
    </r>
    <r>
      <rPr>
        <sz val="10"/>
        <rFont val="ＭＳ 明朝"/>
        <family val="1"/>
        <charset val="128"/>
      </rPr>
      <t>　　私印</t>
    </r>
    <rPh sb="19" eb="20">
      <t>シ</t>
    </rPh>
    <phoneticPr fontId="4"/>
  </si>
  <si>
    <r>
      <t>会　計</t>
    </r>
    <r>
      <rPr>
        <u/>
        <sz val="10"/>
        <color indexed="64"/>
        <rFont val="ＭＳ 明朝"/>
        <family val="1"/>
        <charset val="128"/>
      </rPr>
      <t>　　　　　　　　　　　　　　</t>
    </r>
    <r>
      <rPr>
        <sz val="10"/>
        <rFont val="ＭＳ 明朝"/>
        <family val="1"/>
        <charset val="128"/>
      </rPr>
      <t>　　私印</t>
    </r>
    <rPh sb="19" eb="20">
      <t>シ</t>
    </rPh>
    <phoneticPr fontId="4"/>
  </si>
  <si>
    <t>科　　　目</t>
    <rPh sb="0" eb="1">
      <t>カ</t>
    </rPh>
    <phoneticPr fontId="4"/>
  </si>
  <si>
    <t>予算額(a)</t>
    <rPh sb="0" eb="1">
      <t>ヨ</t>
    </rPh>
    <phoneticPr fontId="4"/>
  </si>
  <si>
    <t>決算額(b)</t>
    <rPh sb="0" eb="2">
      <t>ケッサン</t>
    </rPh>
    <rPh sb="2" eb="3">
      <t>ガク</t>
    </rPh>
    <phoneticPr fontId="4"/>
  </si>
  <si>
    <t>比較(b)-(a)</t>
    <rPh sb="0" eb="2">
      <t>ヒカク</t>
    </rPh>
    <phoneticPr fontId="2"/>
  </si>
  <si>
    <t>備　　　　　考</t>
    <rPh sb="0" eb="1">
      <t>ソナエ</t>
    </rPh>
    <rPh sb="6" eb="7">
      <t>コウ</t>
    </rPh>
    <phoneticPr fontId="4"/>
  </si>
  <si>
    <t>１繰越金</t>
    <rPh sb="1" eb="4">
      <t>クリコシキン</t>
    </rPh>
    <phoneticPr fontId="4"/>
  </si>
  <si>
    <t>２補助金・分担金</t>
    <rPh sb="1" eb="4">
      <t>ホジョキン</t>
    </rPh>
    <rPh sb="5" eb="8">
      <t>ブンタンキン</t>
    </rPh>
    <phoneticPr fontId="4"/>
  </si>
  <si>
    <t>鳥取県高等学校体育連盟他</t>
    <rPh sb="0" eb="2">
      <t>トットリ</t>
    </rPh>
    <rPh sb="11" eb="12">
      <t>ホカ</t>
    </rPh>
    <phoneticPr fontId="4"/>
  </si>
  <si>
    <t>１専門部年間運営費</t>
    <rPh sb="1" eb="4">
      <t>センモンブ</t>
    </rPh>
    <rPh sb="4" eb="6">
      <t>ネンカン</t>
    </rPh>
    <phoneticPr fontId="4"/>
  </si>
  <si>
    <t>鳥取県高等学校体育連盟</t>
    <rPh sb="0" eb="2">
      <t>トットリ</t>
    </rPh>
    <phoneticPr fontId="4"/>
  </si>
  <si>
    <t>２県総体運営費</t>
    <rPh sb="1" eb="4">
      <t>ケンソウタイ</t>
    </rPh>
    <rPh sb="4" eb="7">
      <t>ウンエイヒ</t>
    </rPh>
    <phoneticPr fontId="4"/>
  </si>
  <si>
    <t>３中国選手権大会中国高体連分担金</t>
    <rPh sb="1" eb="3">
      <t>チュウゴク</t>
    </rPh>
    <rPh sb="3" eb="6">
      <t>センシュケン</t>
    </rPh>
    <rPh sb="6" eb="8">
      <t>タイカイ</t>
    </rPh>
    <rPh sb="8" eb="10">
      <t>チュウゴク</t>
    </rPh>
    <rPh sb="10" eb="13">
      <t>コウタイレン</t>
    </rPh>
    <rPh sb="13" eb="16">
      <t>ブンタンキン</t>
    </rPh>
    <phoneticPr fontId="4"/>
  </si>
  <si>
    <t>中国高等学校体育連盟</t>
    <rPh sb="0" eb="2">
      <t>チュウゴク</t>
    </rPh>
    <phoneticPr fontId="4"/>
  </si>
  <si>
    <t>４中国選手権大会各県高体連分担金</t>
    <rPh sb="1" eb="3">
      <t>チュウゴク</t>
    </rPh>
    <rPh sb="3" eb="6">
      <t>センシュケン</t>
    </rPh>
    <rPh sb="6" eb="8">
      <t>タイカイ</t>
    </rPh>
    <rPh sb="8" eb="10">
      <t>カクケン</t>
    </rPh>
    <rPh sb="10" eb="13">
      <t>コウタイレン</t>
    </rPh>
    <rPh sb="13" eb="16">
      <t>ブンタンキン</t>
    </rPh>
    <phoneticPr fontId="4"/>
  </si>
  <si>
    <t>各県高等学校体育連盟</t>
    <rPh sb="0" eb="1">
      <t>カク</t>
    </rPh>
    <rPh sb="1" eb="2">
      <t>ケン</t>
    </rPh>
    <rPh sb="2" eb="4">
      <t>コウトウ</t>
    </rPh>
    <rPh sb="4" eb="6">
      <t>ガッコウ</t>
    </rPh>
    <rPh sb="6" eb="10">
      <t>タイイクレンメイ</t>
    </rPh>
    <phoneticPr fontId="4"/>
  </si>
  <si>
    <t>３大会負担金</t>
    <rPh sb="1" eb="3">
      <t>タイカイ</t>
    </rPh>
    <rPh sb="3" eb="6">
      <t>フタンキン</t>
    </rPh>
    <phoneticPr fontId="4"/>
  </si>
  <si>
    <t>１中国選手権県予選</t>
    <rPh sb="1" eb="3">
      <t>チュウゴク</t>
    </rPh>
    <rPh sb="3" eb="6">
      <t>センシュケン</t>
    </rPh>
    <rPh sb="6" eb="9">
      <t>ケンヨセン</t>
    </rPh>
    <phoneticPr fontId="4"/>
  </si>
  <si>
    <t>２県総体</t>
    <rPh sb="1" eb="4">
      <t>ケンソウタイ</t>
    </rPh>
    <phoneticPr fontId="4"/>
  </si>
  <si>
    <t>３県新人戦</t>
    <rPh sb="1" eb="2">
      <t>ケン</t>
    </rPh>
    <rPh sb="2" eb="5">
      <t>シンジンセン</t>
    </rPh>
    <phoneticPr fontId="4"/>
  </si>
  <si>
    <t>４選抜県予選</t>
    <rPh sb="1" eb="3">
      <t>センバツ</t>
    </rPh>
    <rPh sb="3" eb="6">
      <t>ケンヨセン</t>
    </rPh>
    <phoneticPr fontId="4"/>
  </si>
  <si>
    <t>５中国選手権大会</t>
    <rPh sb="1" eb="3">
      <t>チュウゴク</t>
    </rPh>
    <rPh sb="3" eb="6">
      <t>センシュケン</t>
    </rPh>
    <rPh sb="6" eb="8">
      <t>タイカイ</t>
    </rPh>
    <phoneticPr fontId="4"/>
  </si>
  <si>
    <t>６中国新人（選抜）大会</t>
    <rPh sb="1" eb="3">
      <t>チュウゴク</t>
    </rPh>
    <rPh sb="3" eb="5">
      <t>シンジン</t>
    </rPh>
    <rPh sb="6" eb="8">
      <t>センバツ</t>
    </rPh>
    <rPh sb="9" eb="11">
      <t>タイカイ</t>
    </rPh>
    <phoneticPr fontId="4"/>
  </si>
  <si>
    <t>４登録費</t>
    <rPh sb="1" eb="4">
      <t>トウロクヒ</t>
    </rPh>
    <phoneticPr fontId="4"/>
  </si>
  <si>
    <t>１全国専門部</t>
    <rPh sb="1" eb="3">
      <t>ゼンコク</t>
    </rPh>
    <rPh sb="3" eb="6">
      <t>センモンブ</t>
    </rPh>
    <phoneticPr fontId="2"/>
  </si>
  <si>
    <t>県内登録高校</t>
    <rPh sb="0" eb="2">
      <t>ケンナイ</t>
    </rPh>
    <rPh sb="2" eb="4">
      <t>トウロク</t>
    </rPh>
    <rPh sb="4" eb="6">
      <t>コウコウ</t>
    </rPh>
    <phoneticPr fontId="2"/>
  </si>
  <si>
    <t>２中国専門部</t>
    <rPh sb="1" eb="3">
      <t>チュウゴク</t>
    </rPh>
    <rPh sb="3" eb="6">
      <t>センモンブ</t>
    </rPh>
    <phoneticPr fontId="2"/>
  </si>
  <si>
    <t>３県専門部</t>
    <rPh sb="1" eb="2">
      <t>ケン</t>
    </rPh>
    <rPh sb="2" eb="5">
      <t>センモンブ</t>
    </rPh>
    <phoneticPr fontId="2"/>
  </si>
  <si>
    <t>５全国・中国大会参加校費用</t>
    <rPh sb="1" eb="3">
      <t>ゼンコク</t>
    </rPh>
    <rPh sb="4" eb="6">
      <t>チュウゴク</t>
    </rPh>
    <rPh sb="6" eb="8">
      <t>タイカイ</t>
    </rPh>
    <rPh sb="8" eb="10">
      <t>サンカ</t>
    </rPh>
    <rPh sb="10" eb="11">
      <t>コウ</t>
    </rPh>
    <rPh sb="11" eb="13">
      <t>ヒヨウ</t>
    </rPh>
    <phoneticPr fontId="4"/>
  </si>
  <si>
    <t>６競技団体助成金</t>
    <rPh sb="1" eb="3">
      <t>キョウギ</t>
    </rPh>
    <rPh sb="3" eb="5">
      <t>ダンタイ</t>
    </rPh>
    <rPh sb="5" eb="8">
      <t>ジョセイキン</t>
    </rPh>
    <phoneticPr fontId="4"/>
  </si>
  <si>
    <t>７協賛金</t>
    <rPh sb="1" eb="4">
      <t>キョウサンキン</t>
    </rPh>
    <phoneticPr fontId="2"/>
  </si>
  <si>
    <t>８預金利息</t>
    <rPh sb="1" eb="3">
      <t>ヨキン</t>
    </rPh>
    <rPh sb="3" eb="5">
      <t>リソク</t>
    </rPh>
    <phoneticPr fontId="4"/>
  </si>
  <si>
    <t>９その他</t>
    <rPh sb="3" eb="4">
      <t>タ</t>
    </rPh>
    <phoneticPr fontId="4"/>
  </si>
  <si>
    <t>比較(a)-(b)</t>
    <rPh sb="0" eb="2">
      <t>ヒカク</t>
    </rPh>
    <phoneticPr fontId="2"/>
  </si>
  <si>
    <t>１県大会事業費</t>
    <rPh sb="1" eb="4">
      <t>ケンタイカイ</t>
    </rPh>
    <rPh sb="4" eb="7">
      <t>ジギョウヒ</t>
    </rPh>
    <phoneticPr fontId="4"/>
  </si>
  <si>
    <t>２中国大会事業費</t>
    <rPh sb="1" eb="3">
      <t>チュウゴク</t>
    </rPh>
    <rPh sb="3" eb="5">
      <t>タイカイ</t>
    </rPh>
    <rPh sb="5" eb="8">
      <t>ジギョウヒ</t>
    </rPh>
    <phoneticPr fontId="4"/>
  </si>
  <si>
    <t>１中国選手権大会</t>
    <rPh sb="1" eb="3">
      <t>チュウゴク</t>
    </rPh>
    <rPh sb="3" eb="6">
      <t>センシュケン</t>
    </rPh>
    <rPh sb="6" eb="8">
      <t>タイカイ</t>
    </rPh>
    <phoneticPr fontId="4"/>
  </si>
  <si>
    <t>２中国新人（選抜）大会</t>
    <rPh sb="1" eb="3">
      <t>チュウゴク</t>
    </rPh>
    <rPh sb="3" eb="5">
      <t>シンジン</t>
    </rPh>
    <rPh sb="6" eb="8">
      <t>センバツ</t>
    </rPh>
    <rPh sb="9" eb="11">
      <t>タイカイ</t>
    </rPh>
    <phoneticPr fontId="4"/>
  </si>
  <si>
    <t>３専門部事業費</t>
    <rPh sb="1" eb="4">
      <t>センモンブ</t>
    </rPh>
    <rPh sb="4" eb="6">
      <t>ジギョウ</t>
    </rPh>
    <rPh sb="6" eb="7">
      <t>ヒ</t>
    </rPh>
    <phoneticPr fontId="4"/>
  </si>
  <si>
    <t>１専門部本部費</t>
    <rPh sb="1" eb="4">
      <t>センモンブ</t>
    </rPh>
    <rPh sb="4" eb="6">
      <t>ホンブ</t>
    </rPh>
    <rPh sb="6" eb="7">
      <t>ヒ</t>
    </rPh>
    <phoneticPr fontId="4"/>
  </si>
  <si>
    <t>１中国選手権大会各県高体連分担金</t>
    <rPh sb="1" eb="3">
      <t>チュウゴク</t>
    </rPh>
    <rPh sb="3" eb="6">
      <t>センシュケン</t>
    </rPh>
    <rPh sb="6" eb="8">
      <t>タイカイ</t>
    </rPh>
    <rPh sb="8" eb="10">
      <t>カクケン</t>
    </rPh>
    <rPh sb="10" eb="13">
      <t>コウタイレン</t>
    </rPh>
    <rPh sb="13" eb="16">
      <t>ブンタンキン</t>
    </rPh>
    <phoneticPr fontId="4"/>
  </si>
  <si>
    <t>０その他</t>
    <rPh sb="3" eb="4">
      <t>タ</t>
    </rPh>
    <phoneticPr fontId="2"/>
  </si>
  <si>
    <t>２専門部運営費</t>
    <rPh sb="1" eb="4">
      <t>センモンブ</t>
    </rPh>
    <rPh sb="4" eb="7">
      <t>ウンエイヒ</t>
    </rPh>
    <phoneticPr fontId="4"/>
  </si>
  <si>
    <t>１褒賞費</t>
    <rPh sb="1" eb="3">
      <t>ホウショウ</t>
    </rPh>
    <rPh sb="3" eb="4">
      <t>ヒ</t>
    </rPh>
    <phoneticPr fontId="2"/>
  </si>
  <si>
    <t>２旅費</t>
    <rPh sb="1" eb="3">
      <t>リョヒ</t>
    </rPh>
    <phoneticPr fontId="2"/>
  </si>
  <si>
    <t>３諸謝金</t>
    <rPh sb="1" eb="2">
      <t>ショ</t>
    </rPh>
    <rPh sb="2" eb="4">
      <t>シャキン</t>
    </rPh>
    <phoneticPr fontId="2"/>
  </si>
  <si>
    <t>４消耗品費</t>
    <rPh sb="1" eb="4">
      <t>ショウモウヒン</t>
    </rPh>
    <rPh sb="4" eb="5">
      <t>ヒ</t>
    </rPh>
    <phoneticPr fontId="2"/>
  </si>
  <si>
    <t>５印刷製本費</t>
    <rPh sb="1" eb="3">
      <t>インサツ</t>
    </rPh>
    <rPh sb="3" eb="5">
      <t>セイホン</t>
    </rPh>
    <rPh sb="5" eb="6">
      <t>ヒ</t>
    </rPh>
    <phoneticPr fontId="2"/>
  </si>
  <si>
    <t>６通信運搬費</t>
    <rPh sb="1" eb="3">
      <t>ツウシン</t>
    </rPh>
    <rPh sb="3" eb="6">
      <t>ウンパンヒ</t>
    </rPh>
    <phoneticPr fontId="2"/>
  </si>
  <si>
    <t>７借損費</t>
    <rPh sb="1" eb="3">
      <t>シャクソン</t>
    </rPh>
    <rPh sb="3" eb="4">
      <t>ヒ</t>
    </rPh>
    <phoneticPr fontId="2"/>
  </si>
  <si>
    <t>８会議費</t>
    <rPh sb="1" eb="4">
      <t>カイギヒ</t>
    </rPh>
    <phoneticPr fontId="2"/>
  </si>
  <si>
    <t>９食糧費</t>
    <rPh sb="1" eb="4">
      <t>ショクリョウヒ</t>
    </rPh>
    <phoneticPr fontId="2"/>
  </si>
  <si>
    <t>４中国大会積立金</t>
    <rPh sb="1" eb="3">
      <t>チュウゴク</t>
    </rPh>
    <rPh sb="3" eb="5">
      <t>タイカイ</t>
    </rPh>
    <rPh sb="5" eb="8">
      <t>ツミタテキン</t>
    </rPh>
    <phoneticPr fontId="2"/>
  </si>
  <si>
    <t>５予備費</t>
    <rPh sb="1" eb="4">
      <t>ヨビヒ</t>
    </rPh>
    <phoneticPr fontId="4"/>
  </si>
  <si>
    <t>合計（Ｂ）</t>
    <phoneticPr fontId="4"/>
  </si>
  <si>
    <t>3.収支の部</t>
    <rPh sb="2" eb="4">
      <t>シュウシ</t>
    </rPh>
    <phoneticPr fontId="4"/>
  </si>
  <si>
    <t>収　　　　　支</t>
    <rPh sb="0" eb="1">
      <t>オサム</t>
    </rPh>
    <rPh sb="6" eb="7">
      <t>ササ</t>
    </rPh>
    <phoneticPr fontId="4"/>
  </si>
  <si>
    <t>（Ａ）</t>
    <phoneticPr fontId="4"/>
  </si>
  <si>
    <t>－</t>
    <phoneticPr fontId="4"/>
  </si>
  <si>
    <t>（Ｂ）</t>
    <phoneticPr fontId="4"/>
  </si>
  <si>
    <t>繰越金額</t>
    <rPh sb="0" eb="2">
      <t>クリコシ</t>
    </rPh>
    <rPh sb="2" eb="4">
      <t>キンガク</t>
    </rPh>
    <phoneticPr fontId="4"/>
  </si>
  <si>
    <r>
      <t>部　長</t>
    </r>
    <r>
      <rPr>
        <u/>
        <sz val="12"/>
        <color indexed="64"/>
        <rFont val="ＭＳ 明朝"/>
        <family val="1"/>
        <charset val="128"/>
      </rPr>
      <t xml:space="preserve">　　 　　　　　　　 　 </t>
    </r>
    <r>
      <rPr>
        <u/>
        <sz val="12"/>
        <rFont val="ＭＳ 明朝"/>
        <family val="1"/>
        <charset val="128"/>
      </rPr>
      <t xml:space="preserve">　 </t>
    </r>
    <r>
      <rPr>
        <sz val="12"/>
        <rFont val="ＭＳ 明朝"/>
        <family val="1"/>
        <charset val="128"/>
      </rPr>
      <t>私印</t>
    </r>
    <rPh sb="0" eb="1">
      <t>ブ</t>
    </rPh>
    <rPh sb="2" eb="3">
      <t>チョウ</t>
    </rPh>
    <rPh sb="18" eb="19">
      <t>シ</t>
    </rPh>
    <phoneticPr fontId="4"/>
  </si>
  <si>
    <t>専門部名</t>
    <rPh sb="0" eb="3">
      <t>センモンブ</t>
    </rPh>
    <rPh sb="3" eb="4">
      <t>メイ</t>
    </rPh>
    <phoneticPr fontId="2"/>
  </si>
  <si>
    <r>
      <t>委員長</t>
    </r>
    <r>
      <rPr>
        <u/>
        <sz val="12"/>
        <rFont val="ＭＳ 明朝"/>
        <family val="1"/>
        <charset val="128"/>
      </rPr>
      <t>　　　　　　　　　　　　　</t>
    </r>
    <r>
      <rPr>
        <sz val="12"/>
        <rFont val="ＭＳ 明朝"/>
        <family val="1"/>
        <charset val="128"/>
      </rPr>
      <t>私印</t>
    </r>
    <rPh sb="16" eb="17">
      <t>シ</t>
    </rPh>
    <phoneticPr fontId="4"/>
  </si>
  <si>
    <t>監査基準日（監査における決算日）</t>
    <rPh sb="0" eb="2">
      <t>カンサ</t>
    </rPh>
    <rPh sb="2" eb="5">
      <t>キジュンビ</t>
    </rPh>
    <phoneticPr fontId="2"/>
  </si>
  <si>
    <r>
      <t>会　計</t>
    </r>
    <r>
      <rPr>
        <u/>
        <sz val="12"/>
        <rFont val="ＭＳ 明朝"/>
        <family val="1"/>
        <charset val="128"/>
      </rPr>
      <t>　　　　　　　　　　　　　</t>
    </r>
    <r>
      <rPr>
        <sz val="12"/>
        <rFont val="ＭＳ 明朝"/>
        <family val="1"/>
        <charset val="128"/>
      </rPr>
      <t>私印</t>
    </r>
    <rPh sb="0" eb="1">
      <t>カイ</t>
    </rPh>
    <rPh sb="2" eb="3">
      <t>ケイ</t>
    </rPh>
    <rPh sb="16" eb="17">
      <t>シ</t>
    </rPh>
    <phoneticPr fontId="4"/>
  </si>
  <si>
    <t>1.収入の部</t>
    <phoneticPr fontId="4"/>
  </si>
  <si>
    <t>ＮＯ</t>
    <phoneticPr fontId="4"/>
  </si>
  <si>
    <t>上記、適正に処理されていることを認めます。</t>
    <rPh sb="0" eb="2">
      <t>ジョウキ</t>
    </rPh>
    <rPh sb="3" eb="5">
      <t>テキセイ</t>
    </rPh>
    <rPh sb="6" eb="8">
      <t>ショリ</t>
    </rPh>
    <rPh sb="16" eb="17">
      <t>ミト</t>
    </rPh>
    <phoneticPr fontId="4"/>
  </si>
  <si>
    <r>
      <t>監　事</t>
    </r>
    <r>
      <rPr>
        <u/>
        <sz val="12"/>
        <color indexed="64"/>
        <rFont val="ＭＳ 明朝"/>
        <family val="1"/>
        <charset val="128"/>
      </rPr>
      <t>　　　　　　　　　　</t>
    </r>
    <r>
      <rPr>
        <sz val="12"/>
        <rFont val="ＭＳ 明朝"/>
        <family val="1"/>
        <charset val="128"/>
      </rPr>
      <t>　 私印</t>
    </r>
    <rPh sb="0" eb="1">
      <t>ラン</t>
    </rPh>
    <rPh sb="2" eb="3">
      <t>ジ</t>
    </rPh>
    <rPh sb="15" eb="16">
      <t>シ</t>
    </rPh>
    <phoneticPr fontId="4"/>
  </si>
  <si>
    <t>平成</t>
    <rPh sb="0" eb="2">
      <t>ヘイセイ</t>
    </rPh>
    <phoneticPr fontId="2"/>
  </si>
  <si>
    <t>年度予算（案）</t>
    <rPh sb="0" eb="2">
      <t>ネンド</t>
    </rPh>
    <rPh sb="2" eb="4">
      <t>ヨサン</t>
    </rPh>
    <rPh sb="5" eb="6">
      <t>アン</t>
    </rPh>
    <phoneticPr fontId="2"/>
  </si>
  <si>
    <t>本年度予算案
(a)</t>
    <rPh sb="0" eb="1">
      <t>ホン</t>
    </rPh>
    <rPh sb="1" eb="3">
      <t>ネンド</t>
    </rPh>
    <rPh sb="3" eb="5">
      <t>ヨサン</t>
    </rPh>
    <rPh sb="5" eb="6">
      <t>アン</t>
    </rPh>
    <phoneticPr fontId="2"/>
  </si>
  <si>
    <t>前年度予算
(b)</t>
    <rPh sb="0" eb="1">
      <t>マエ</t>
    </rPh>
    <rPh sb="1" eb="3">
      <t>ネンド</t>
    </rPh>
    <rPh sb="3" eb="5">
      <t>ヨサン</t>
    </rPh>
    <phoneticPr fontId="4"/>
  </si>
  <si>
    <t>比較
(a)-(b)</t>
    <phoneticPr fontId="2"/>
  </si>
  <si>
    <t>ＮＯ．</t>
    <phoneticPr fontId="2"/>
  </si>
  <si>
    <t>調書
ＮＯ</t>
    <rPh sb="0" eb="2">
      <t>チョウショ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</si>
  <si>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</si>
  <si>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</si>
  <si>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</si>
  <si>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科目NO</t>
    <rPh sb="0" eb="2">
      <t>カモク</t>
    </rPh>
    <phoneticPr fontId="2"/>
  </si>
  <si>
    <t>摘　　　　　要</t>
    <rPh sb="0" eb="1">
      <t>テキ</t>
    </rPh>
    <rPh sb="6" eb="7">
      <t>ヨウ</t>
    </rPh>
    <phoneticPr fontId="2"/>
  </si>
  <si>
    <t>収　　　入</t>
    <rPh sb="0" eb="1">
      <t>オサム</t>
    </rPh>
    <rPh sb="4" eb="5">
      <t>イリ</t>
    </rPh>
    <phoneticPr fontId="2"/>
  </si>
  <si>
    <t>支　　　出</t>
    <rPh sb="0" eb="1">
      <t>ササ</t>
    </rPh>
    <rPh sb="4" eb="5">
      <t>デ</t>
    </rPh>
    <phoneticPr fontId="2"/>
  </si>
  <si>
    <t>通帳残高</t>
    <rPh sb="0" eb="2">
      <t>ツウチョウ</t>
    </rPh>
    <rPh sb="2" eb="3">
      <t>ザン</t>
    </rPh>
    <rPh sb="3" eb="4">
      <t>コウ</t>
    </rPh>
    <phoneticPr fontId="2"/>
  </si>
  <si>
    <t>通帳記載
（有）</t>
    <rPh sb="0" eb="2">
      <t>ツウチョウ</t>
    </rPh>
    <rPh sb="2" eb="4">
      <t>キサイ</t>
    </rPh>
    <rPh sb="6" eb="7">
      <t>ア</t>
    </rPh>
    <phoneticPr fontId="2"/>
  </si>
  <si>
    <t>通帳記載
（無）</t>
    <rPh sb="0" eb="2">
      <t>ツウチョウ</t>
    </rPh>
    <rPh sb="2" eb="4">
      <t>キサイ</t>
    </rPh>
    <rPh sb="6" eb="7">
      <t>ナ</t>
    </rPh>
    <phoneticPr fontId="2"/>
  </si>
  <si>
    <r>
      <t xml:space="preserve">通帳外精算
</t>
    </r>
    <r>
      <rPr>
        <sz val="10"/>
        <rFont val="ＭＳ Ｐゴシック"/>
        <family val="3"/>
        <charset val="128"/>
      </rPr>
      <t>（通帳記載有）</t>
    </r>
    <rPh sb="0" eb="2">
      <t>ツウチョウ</t>
    </rPh>
    <rPh sb="2" eb="3">
      <t>ガイ</t>
    </rPh>
    <rPh sb="3" eb="5">
      <t>セイサン</t>
    </rPh>
    <rPh sb="7" eb="9">
      <t>ツウチョウ</t>
    </rPh>
    <rPh sb="9" eb="11">
      <t>キサイ</t>
    </rPh>
    <rPh sb="11" eb="12">
      <t>ア</t>
    </rPh>
    <phoneticPr fontId="2"/>
  </si>
  <si>
    <t>大会資金前渡
（通帳記載有）</t>
    <rPh sb="0" eb="2">
      <t>タイカイ</t>
    </rPh>
    <rPh sb="2" eb="4">
      <t>シキン</t>
    </rPh>
    <rPh sb="4" eb="6">
      <t>ゼント</t>
    </rPh>
    <rPh sb="8" eb="10">
      <t>ツウチョウ</t>
    </rPh>
    <rPh sb="10" eb="12">
      <t>キサイ</t>
    </rPh>
    <rPh sb="12" eb="13">
      <t>ア</t>
    </rPh>
    <phoneticPr fontId="2"/>
  </si>
  <si>
    <t>繰越金</t>
    <rPh sb="0" eb="3">
      <t>クリコシキン</t>
    </rPh>
    <phoneticPr fontId="2"/>
  </si>
  <si>
    <t>合　　　　　　　　　　計</t>
    <rPh sb="0" eb="1">
      <t>ゴウ</t>
    </rPh>
    <rPh sb="11" eb="12">
      <t>ケイ</t>
    </rPh>
    <phoneticPr fontId="2"/>
  </si>
  <si>
    <t>年間総収入（決算収入総額）</t>
    <rPh sb="0" eb="2">
      <t>ネンカン</t>
    </rPh>
    <rPh sb="2" eb="5">
      <t>ソウシュウニュウ</t>
    </rPh>
    <rPh sb="6" eb="8">
      <t>ケッサン</t>
    </rPh>
    <rPh sb="8" eb="10">
      <t>シュウニュウ</t>
    </rPh>
    <rPh sb="10" eb="12">
      <t>ソウガク</t>
    </rPh>
    <phoneticPr fontId="2"/>
  </si>
  <si>
    <t>年間総支出（決算支出総額）</t>
    <rPh sb="0" eb="2">
      <t>ネンカン</t>
    </rPh>
    <rPh sb="2" eb="5">
      <t>ソウシシュツ</t>
    </rPh>
    <rPh sb="6" eb="8">
      <t>ケッサン</t>
    </rPh>
    <rPh sb="8" eb="10">
      <t>シシュツ</t>
    </rPh>
    <rPh sb="10" eb="12">
      <t>ソウガク</t>
    </rPh>
    <phoneticPr fontId="2"/>
  </si>
  <si>
    <t>年間収支（決算収支額）</t>
    <rPh sb="0" eb="2">
      <t>ネンカン</t>
    </rPh>
    <rPh sb="2" eb="4">
      <t>シュウシ</t>
    </rPh>
    <rPh sb="5" eb="7">
      <t>ケッサン</t>
    </rPh>
    <rPh sb="7" eb="9">
      <t>シュウシ</t>
    </rPh>
    <rPh sb="9" eb="10">
      <t>ガク</t>
    </rPh>
    <phoneticPr fontId="2"/>
  </si>
  <si>
    <t>※通帳残高と同額</t>
    <rPh sb="1" eb="3">
      <t>ツウチョウ</t>
    </rPh>
    <rPh sb="3" eb="5">
      <t>ザンダカ</t>
    </rPh>
    <rPh sb="6" eb="8">
      <t>ドウガク</t>
    </rPh>
    <phoneticPr fontId="2"/>
  </si>
  <si>
    <t>大会名</t>
    <rPh sb="0" eb="3">
      <t>タイカイメイ</t>
    </rPh>
    <phoneticPr fontId="2"/>
  </si>
  <si>
    <t>通帳外会計
残高</t>
    <rPh sb="0" eb="2">
      <t>ツウチョウ</t>
    </rPh>
    <rPh sb="2" eb="3">
      <t>ガイ</t>
    </rPh>
    <rPh sb="3" eb="5">
      <t>カイケイ</t>
    </rPh>
    <rPh sb="6" eb="8">
      <t>ザンダカ</t>
    </rPh>
    <phoneticPr fontId="2"/>
  </si>
  <si>
    <t>(a)</t>
    <phoneticPr fontId="2"/>
  </si>
  <si>
    <t>(b)</t>
    <phoneticPr fontId="2"/>
  </si>
  <si>
    <t>(f)</t>
    <phoneticPr fontId="2"/>
  </si>
  <si>
    <t>(c)</t>
    <phoneticPr fontId="2"/>
  </si>
  <si>
    <t>(d)</t>
    <phoneticPr fontId="2"/>
  </si>
  <si>
    <t>(e)</t>
    <phoneticPr fontId="2"/>
  </si>
  <si>
    <t xml:space="preserve">       通帳外会計精算額                  (f)= (b)+(e)-(d)</t>
    <rPh sb="7" eb="9">
      <t>ツウチョウ</t>
    </rPh>
    <rPh sb="9" eb="12">
      <t>ガイカイケイ</t>
    </rPh>
    <rPh sb="12" eb="15">
      <t>セイサンガク</t>
    </rPh>
    <phoneticPr fontId="2"/>
  </si>
  <si>
    <t xml:space="preserve">       大会収入                                (a)+(b)</t>
    <rPh sb="7" eb="9">
      <t>タイカイ</t>
    </rPh>
    <rPh sb="9" eb="11">
      <t>シュウニュウ</t>
    </rPh>
    <phoneticPr fontId="2"/>
  </si>
  <si>
    <t xml:space="preserve">       大会支出                                (c)+(d)</t>
    <rPh sb="7" eb="9">
      <t>タイカイ</t>
    </rPh>
    <rPh sb="9" eb="11">
      <t>シシュツ</t>
    </rPh>
    <phoneticPr fontId="2"/>
  </si>
  <si>
    <t xml:space="preserve">       大会収支決算額                     (a+b)-(c+d)</t>
    <rPh sb="7" eb="9">
      <t>タイカイ</t>
    </rPh>
    <rPh sb="9" eb="11">
      <t>シュウシ</t>
    </rPh>
    <rPh sb="11" eb="13">
      <t>ケッサン</t>
    </rPh>
    <rPh sb="13" eb="14">
      <t>ガク</t>
    </rPh>
    <phoneticPr fontId="2"/>
  </si>
  <si>
    <t xml:space="preserve">注　通帳外会計とは、通帳記載（無）収入・支出における会計である　　（例）　資金前渡及び通帳記載（無）収入により支払った通帳記載（無）支出
　　　　　　　　　　　　　　　　　　　　　　　　　　　　　　　　　　　　　　  </t>
    <rPh sb="0" eb="1">
      <t>チュウ</t>
    </rPh>
    <rPh sb="2" eb="4">
      <t>ツウチョウ</t>
    </rPh>
    <rPh sb="4" eb="7">
      <t>ガイカイケイ</t>
    </rPh>
    <rPh sb="17" eb="19">
      <t>シュウニュウ</t>
    </rPh>
    <rPh sb="26" eb="28">
      <t>カイケイ</t>
    </rPh>
    <rPh sb="34" eb="35">
      <t>レイ</t>
    </rPh>
    <phoneticPr fontId="2"/>
  </si>
  <si>
    <t>年度</t>
    <rPh sb="0" eb="2">
      <t>ネンド</t>
    </rPh>
    <phoneticPr fontId="2"/>
  </si>
  <si>
    <t>収
入</t>
    <rPh sb="0" eb="1">
      <t>オサム</t>
    </rPh>
    <rPh sb="5" eb="6">
      <t>イリ</t>
    </rPh>
    <phoneticPr fontId="2"/>
  </si>
  <si>
    <t>科　　　目</t>
    <rPh sb="0" eb="1">
      <t>カ</t>
    </rPh>
    <rPh sb="4" eb="5">
      <t>メ</t>
    </rPh>
    <phoneticPr fontId="2"/>
  </si>
  <si>
    <t>予　　　算</t>
    <rPh sb="0" eb="1">
      <t>ヨ</t>
    </rPh>
    <rPh sb="4" eb="5">
      <t>ザン</t>
    </rPh>
    <phoneticPr fontId="2"/>
  </si>
  <si>
    <t>決　　　算</t>
    <rPh sb="0" eb="1">
      <t>ケツ</t>
    </rPh>
    <rPh sb="4" eb="5">
      <t>ザン</t>
    </rPh>
    <phoneticPr fontId="2"/>
  </si>
  <si>
    <t>比較増△減</t>
    <rPh sb="0" eb="2">
      <t>ヒカク</t>
    </rPh>
    <rPh sb="2" eb="3">
      <t>ゾウ</t>
    </rPh>
    <rPh sb="4" eb="5">
      <t>ゲン</t>
    </rPh>
    <phoneticPr fontId="2"/>
  </si>
  <si>
    <t>内　　　　　　　　　　訳</t>
    <rPh sb="0" eb="1">
      <t>ウチ</t>
    </rPh>
    <rPh sb="11" eb="12">
      <t>ヤク</t>
    </rPh>
    <phoneticPr fontId="2"/>
  </si>
  <si>
    <t>中国高体連分担金</t>
    <rPh sb="0" eb="2">
      <t>チュウゴク</t>
    </rPh>
    <rPh sb="2" eb="5">
      <t>コウタイレン</t>
    </rPh>
    <rPh sb="5" eb="8">
      <t>ブンタンキン</t>
    </rPh>
    <phoneticPr fontId="2"/>
  </si>
  <si>
    <t>各県高体連分担金</t>
    <rPh sb="0" eb="2">
      <t>カクケン</t>
    </rPh>
    <rPh sb="2" eb="5">
      <t>コウタイレン</t>
    </rPh>
    <rPh sb="5" eb="8">
      <t>ブンタンキン</t>
    </rPh>
    <phoneticPr fontId="2"/>
  </si>
  <si>
    <t>各県専門部分担金</t>
    <rPh sb="0" eb="2">
      <t>カクケン</t>
    </rPh>
    <rPh sb="2" eb="5">
      <t>センモンブ</t>
    </rPh>
    <rPh sb="5" eb="8">
      <t>ブンタンキン</t>
    </rPh>
    <phoneticPr fontId="2"/>
  </si>
  <si>
    <t>県補助金</t>
    <rPh sb="0" eb="1">
      <t>ケン</t>
    </rPh>
    <rPh sb="1" eb="4">
      <t>ホジョキン</t>
    </rPh>
    <phoneticPr fontId="2"/>
  </si>
  <si>
    <t>競技団体助成金</t>
    <rPh sb="0" eb="2">
      <t>キョウギ</t>
    </rPh>
    <rPh sb="2" eb="4">
      <t>ダンタイ</t>
    </rPh>
    <rPh sb="4" eb="7">
      <t>ジョセイキン</t>
    </rPh>
    <phoneticPr fontId="2"/>
  </si>
  <si>
    <t>大会負担金</t>
    <rPh sb="0" eb="2">
      <t>タイカイ</t>
    </rPh>
    <rPh sb="2" eb="5">
      <t>フタンキン</t>
    </rPh>
    <phoneticPr fontId="2"/>
  </si>
  <si>
    <t>協賛金</t>
    <rPh sb="0" eb="3">
      <t>キョウサンキン</t>
    </rPh>
    <phoneticPr fontId="2"/>
  </si>
  <si>
    <t>その他</t>
    <rPh sb="2" eb="3">
      <t>タ</t>
    </rPh>
    <phoneticPr fontId="2"/>
  </si>
  <si>
    <t>合計（Ａ）</t>
    <rPh sb="0" eb="2">
      <t>ゴウケイ</t>
    </rPh>
    <phoneticPr fontId="2"/>
  </si>
  <si>
    <t>支
出</t>
    <rPh sb="0" eb="1">
      <t>ササ</t>
    </rPh>
    <rPh sb="9" eb="10">
      <t>デ</t>
    </rPh>
    <phoneticPr fontId="2"/>
  </si>
  <si>
    <t>褒賞費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</si>
  <si>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</si>
  <si>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諸謝金</t>
    <rPh sb="0" eb="1">
      <t>ショ</t>
    </rPh>
    <rPh sb="1" eb="3">
      <t>シャキン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</si>
  <si>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</si>
  <si>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</si>
  <si>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</si>
  <si>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借損費</t>
    <rPh sb="0" eb="2">
      <t>シャクソン</t>
    </rPh>
    <rPh sb="2" eb="3">
      <t>ヒ</t>
    </rPh>
    <phoneticPr fontId="2"/>
  </si>
  <si>
    <t>会議費</t>
    <rPh sb="0" eb="3">
      <t>カイギヒ</t>
    </rPh>
    <phoneticPr fontId="2"/>
  </si>
  <si>
    <t>食糧費</t>
    <rPh sb="0" eb="3">
      <t>ショクリョウヒ</t>
    </rPh>
    <phoneticPr fontId="2"/>
  </si>
  <si>
    <t>合計（Ｂ）</t>
    <rPh sb="0" eb="2">
      <t>ゴウケイ</t>
    </rPh>
    <phoneticPr fontId="2"/>
  </si>
  <si>
    <t>収支</t>
    <rPh sb="0" eb="2">
      <t>シュウシ</t>
    </rPh>
    <phoneticPr fontId="2"/>
  </si>
  <si>
    <t>収　　　　支　　　　額</t>
    <rPh sb="0" eb="1">
      <t>オサム</t>
    </rPh>
    <rPh sb="5" eb="6">
      <t>ササ</t>
    </rPh>
    <rPh sb="10" eb="11">
      <t>ガク</t>
    </rPh>
    <phoneticPr fontId="2"/>
  </si>
  <si>
    <t>－</t>
  </si>
  <si>
    <t>鳥取県大会予算・決算書</t>
    <rPh sb="0" eb="2">
      <t>トットリ</t>
    </rPh>
    <rPh sb="2" eb="3">
      <t>ケン</t>
    </rPh>
    <rPh sb="3" eb="5">
      <t>タイカイ</t>
    </rPh>
    <rPh sb="5" eb="7">
      <t>ヨサン</t>
    </rPh>
    <rPh sb="8" eb="11">
      <t>ケッサンショ</t>
    </rPh>
    <phoneticPr fontId="2"/>
  </si>
  <si>
    <t>鳥取県高体連補助</t>
    <rPh sb="0" eb="3">
      <t>トットリケン</t>
    </rPh>
    <rPh sb="3" eb="6">
      <t>コウタイレン</t>
    </rPh>
    <rPh sb="6" eb="8">
      <t>ホジョ</t>
    </rPh>
    <phoneticPr fontId="2"/>
  </si>
  <si>
    <t>※県総体において、収支額で残金が生じた場合は、高体連事務局へ返金する</t>
    <rPh sb="1" eb="4">
      <t>ケンソウタイ</t>
    </rPh>
    <rPh sb="9" eb="11">
      <t>シュウシ</t>
    </rPh>
    <rPh sb="11" eb="12">
      <t>ガク</t>
    </rPh>
    <rPh sb="13" eb="15">
      <t>ザンキン</t>
    </rPh>
    <rPh sb="16" eb="17">
      <t>ショウ</t>
    </rPh>
    <rPh sb="19" eb="21">
      <t>バアイ</t>
    </rPh>
    <rPh sb="23" eb="26">
      <t>コウタイレン</t>
    </rPh>
    <rPh sb="26" eb="29">
      <t>ジムキョク</t>
    </rPh>
    <rPh sb="30" eb="32">
      <t>ヘンキン</t>
    </rPh>
    <phoneticPr fontId="2"/>
  </si>
  <si>
    <t>領　　　　収　　　　書</t>
    <rPh sb="0" eb="1">
      <t>リョウ</t>
    </rPh>
    <rPh sb="5" eb="6">
      <t>オサム</t>
    </rPh>
    <rPh sb="10" eb="11">
      <t>ショ</t>
    </rPh>
    <phoneticPr fontId="2"/>
  </si>
  <si>
    <t>鳥取県高等学校体育連盟会長</t>
    <rPh sb="0" eb="3">
      <t>トットリケン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phoneticPr fontId="2"/>
  </si>
  <si>
    <t>金</t>
    <rPh sb="0" eb="1">
      <t>キン</t>
    </rPh>
    <phoneticPr fontId="2"/>
  </si>
  <si>
    <t>円也</t>
    <rPh sb="0" eb="1">
      <t>エン</t>
    </rPh>
    <rPh sb="1" eb="2">
      <t>ナリ</t>
    </rPh>
    <phoneticPr fontId="2"/>
  </si>
  <si>
    <t>　専門部年間運営費</t>
    <rPh sb="1" eb="4">
      <t>センモンブ</t>
    </rPh>
    <rPh sb="4" eb="6">
      <t>ネンカン</t>
    </rPh>
    <rPh sb="6" eb="9">
      <t>ウンエイヒ</t>
    </rPh>
    <phoneticPr fontId="2"/>
  </si>
  <si>
    <t>　県総体運営費</t>
    <rPh sb="1" eb="2">
      <t>ケン</t>
    </rPh>
    <rPh sb="2" eb="4">
      <t>ソウタイ</t>
    </rPh>
    <rPh sb="4" eb="7">
      <t>ウンエイヒ</t>
    </rPh>
    <phoneticPr fontId="2"/>
  </si>
  <si>
    <t>※該当するものに○を記入してください。</t>
    <rPh sb="1" eb="3">
      <t>ガイトウ</t>
    </rPh>
    <rPh sb="10" eb="12">
      <t>キニュウ</t>
    </rPh>
    <phoneticPr fontId="2"/>
  </si>
  <si>
    <t>※専門部年間運営費・県総体運営費の領収は別々に作成、提出をお願いします。</t>
    <rPh sb="1" eb="4">
      <t>センモンブ</t>
    </rPh>
    <rPh sb="4" eb="6">
      <t>ネンカン</t>
    </rPh>
    <rPh sb="6" eb="9">
      <t>ウンエイヒ</t>
    </rPh>
    <rPh sb="10" eb="11">
      <t>ケン</t>
    </rPh>
    <rPh sb="11" eb="13">
      <t>ソウタイ</t>
    </rPh>
    <rPh sb="13" eb="16">
      <t>ウンエイヒ</t>
    </rPh>
    <rPh sb="17" eb="19">
      <t>リョウシュウ</t>
    </rPh>
    <rPh sb="20" eb="22">
      <t>ベツベツ</t>
    </rPh>
    <rPh sb="23" eb="25">
      <t>サクセイ</t>
    </rPh>
    <rPh sb="26" eb="28">
      <t>テイシュツ</t>
    </rPh>
    <rPh sb="30" eb="31">
      <t>ネガ</t>
    </rPh>
    <phoneticPr fontId="2"/>
  </si>
  <si>
    <t>上記を専門部運営費として領収しました。</t>
    <rPh sb="0" eb="2">
      <t>ジョウキ</t>
    </rPh>
    <rPh sb="3" eb="6">
      <t>センモンブ</t>
    </rPh>
    <rPh sb="6" eb="9">
      <t>ウンエイヒ</t>
    </rPh>
    <rPh sb="12" eb="14">
      <t>リョウシュウ</t>
    </rPh>
    <phoneticPr fontId="2"/>
  </si>
  <si>
    <t>月</t>
    <rPh sb="0" eb="1">
      <t>ガツ</t>
    </rPh>
    <phoneticPr fontId="2"/>
  </si>
  <si>
    <t>（通帳に振り込まれた日付を記入してください）</t>
    <rPh sb="1" eb="3">
      <t>ツウチョウ</t>
    </rPh>
    <rPh sb="4" eb="5">
      <t>フ</t>
    </rPh>
    <rPh sb="6" eb="7">
      <t>コ</t>
    </rPh>
    <rPh sb="10" eb="12">
      <t>ヒズケ</t>
    </rPh>
    <rPh sb="13" eb="15">
      <t>キニュウ</t>
    </rPh>
    <phoneticPr fontId="2"/>
  </si>
  <si>
    <t>会計責任者</t>
    <rPh sb="0" eb="2">
      <t>カイケイ</t>
    </rPh>
    <rPh sb="2" eb="5">
      <t>セキニンシャ</t>
    </rPh>
    <phoneticPr fontId="2"/>
  </si>
  <si>
    <t>私印</t>
    <rPh sb="0" eb="2">
      <t>シイン</t>
    </rPh>
    <phoneticPr fontId="2"/>
  </si>
  <si>
    <t>鳥取県高等学校体育連盟会長　様</t>
    <rPh sb="0" eb="3">
      <t>トットリケン</t>
    </rPh>
    <rPh sb="3" eb="5">
      <t>コウトウ</t>
    </rPh>
    <rPh sb="5" eb="7">
      <t>ガッコウ</t>
    </rPh>
    <rPh sb="7" eb="11">
      <t>タイイクレンメイ</t>
    </rPh>
    <rPh sb="11" eb="13">
      <t>カイチョウ</t>
    </rPh>
    <rPh sb="14" eb="15">
      <t>サマ</t>
    </rPh>
    <phoneticPr fontId="2"/>
  </si>
  <si>
    <t>大    会     参    加    各    校   様</t>
    <rPh sb="0" eb="1">
      <t>ダイ</t>
    </rPh>
    <rPh sb="5" eb="6">
      <t>カイ</t>
    </rPh>
    <rPh sb="11" eb="12">
      <t>サン</t>
    </rPh>
    <rPh sb="16" eb="17">
      <t>カ</t>
    </rPh>
    <rPh sb="21" eb="22">
      <t>カク</t>
    </rPh>
    <rPh sb="26" eb="27">
      <t>コウ</t>
    </rPh>
    <rPh sb="30" eb="31">
      <t>サマ</t>
    </rPh>
    <phoneticPr fontId="2"/>
  </si>
  <si>
    <t>鳥取県高等学校総合体育大会　大会負担金として領収しました。</t>
    <rPh sb="22" eb="24">
      <t>リョウシュウ</t>
    </rPh>
    <phoneticPr fontId="2"/>
  </si>
  <si>
    <t>専門部　 部長</t>
    <rPh sb="0" eb="3">
      <t>センモンブ</t>
    </rPh>
    <rPh sb="5" eb="7">
      <t>ブチョウ</t>
    </rPh>
    <phoneticPr fontId="2"/>
  </si>
  <si>
    <t>印</t>
    <rPh sb="0" eb="1">
      <t>イン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</si>
  <si>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</si>
  <si>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領収日</t>
    <rPh sb="0" eb="3">
      <t>リョウシュウビ</t>
    </rPh>
    <phoneticPr fontId="2"/>
  </si>
  <si>
    <t>男子人数</t>
    <rPh sb="0" eb="1">
      <t>オトコ</t>
    </rPh>
    <rPh sb="1" eb="2">
      <t>コ</t>
    </rPh>
    <rPh sb="2" eb="4">
      <t>ニンズウ</t>
    </rPh>
    <phoneticPr fontId="2"/>
  </si>
  <si>
    <t>女子人数</t>
    <rPh sb="0" eb="1">
      <t>オンナ</t>
    </rPh>
    <rPh sb="1" eb="2">
      <t>コ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</si>
  <si>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</si>
  <si>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領収済み金額
（男女人数×500円）</t>
    <rPh sb="8" eb="10">
      <t>ダンジョ</t>
    </rPh>
    <rPh sb="10" eb="12">
      <t>ニンズウ</t>
    </rPh>
    <rPh sb="16" eb="17">
      <t>エン</t>
    </rPh>
    <phoneticPr fontId="2"/>
  </si>
  <si>
    <t>鳥取東</t>
  </si>
  <si>
    <t>鳥取西</t>
  </si>
  <si>
    <t>鳥取商業</t>
  </si>
  <si>
    <t>鳥取工業</t>
  </si>
  <si>
    <t>鳥取湖陵</t>
  </si>
  <si>
    <t>青谷</t>
  </si>
  <si>
    <t>岩美</t>
  </si>
  <si>
    <t>八頭</t>
  </si>
  <si>
    <t>智頭農林</t>
  </si>
  <si>
    <t>倉吉東</t>
  </si>
  <si>
    <t>倉吉西</t>
  </si>
  <si>
    <t>倉吉農業</t>
  </si>
  <si>
    <t>倉吉総合産業</t>
  </si>
  <si>
    <t>鳥取中央育英</t>
  </si>
  <si>
    <t>米子東</t>
  </si>
  <si>
    <t>米子西</t>
  </si>
  <si>
    <t>米子</t>
  </si>
  <si>
    <t>米子南</t>
  </si>
  <si>
    <t>米子工業</t>
  </si>
  <si>
    <t>境</t>
  </si>
  <si>
    <t>境港総合技術</t>
  </si>
  <si>
    <t>日野</t>
  </si>
  <si>
    <t>鳥取敬愛</t>
    <rPh sb="0" eb="2">
      <t>トットリ</t>
    </rPh>
    <rPh sb="2" eb="4">
      <t>ケイアイ</t>
    </rPh>
    <phoneticPr fontId="2"/>
  </si>
  <si>
    <t>鳥取城北</t>
    <rPh sb="0" eb="2">
      <t>トットリ</t>
    </rPh>
    <rPh sb="2" eb="4">
      <t>ジョウホク</t>
    </rPh>
    <phoneticPr fontId="2"/>
  </si>
  <si>
    <t>倉吉北</t>
    <rPh sb="0" eb="2">
      <t>クラヨシ</t>
    </rPh>
    <rPh sb="2" eb="3">
      <t>キタ</t>
    </rPh>
    <phoneticPr fontId="2"/>
  </si>
  <si>
    <t>湯梨浜</t>
    <rPh sb="0" eb="3">
      <t>ユリハマ</t>
    </rPh>
    <phoneticPr fontId="2"/>
  </si>
  <si>
    <t>米子北</t>
    <rPh sb="0" eb="2">
      <t>ヨナゴ</t>
    </rPh>
    <rPh sb="2" eb="3">
      <t>キタ</t>
    </rPh>
    <phoneticPr fontId="2"/>
  </si>
  <si>
    <t>米子北斗</t>
    <rPh sb="0" eb="2">
      <t>ヨナゴ</t>
    </rPh>
    <rPh sb="2" eb="4">
      <t>ホクト</t>
    </rPh>
    <phoneticPr fontId="2"/>
  </si>
  <si>
    <t>米子松蔭</t>
    <rPh sb="0" eb="2">
      <t>ヨナゴ</t>
    </rPh>
    <rPh sb="2" eb="4">
      <t>ショウイン</t>
    </rPh>
    <phoneticPr fontId="2"/>
  </si>
  <si>
    <t>米子高専</t>
    <rPh sb="0" eb="2">
      <t>ヨナゴ</t>
    </rPh>
    <rPh sb="2" eb="3">
      <t>コウ</t>
    </rPh>
    <rPh sb="3" eb="4">
      <t>セン</t>
    </rPh>
    <phoneticPr fontId="2"/>
  </si>
  <si>
    <t>鳥取盲学校</t>
    <rPh sb="0" eb="2">
      <t>トットリ</t>
    </rPh>
    <rPh sb="2" eb="5">
      <t>モウガッコウ</t>
    </rPh>
    <phoneticPr fontId="2"/>
  </si>
  <si>
    <t>鳥取聾学校</t>
    <rPh sb="0" eb="2">
      <t>トットリ</t>
    </rPh>
    <rPh sb="2" eb="5">
      <t>ロウガッコウ</t>
    </rPh>
    <phoneticPr fontId="2"/>
  </si>
  <si>
    <t>鳥取緑風</t>
  </si>
  <si>
    <t>倉吉東（定時制）</t>
    <rPh sb="4" eb="6">
      <t>テイジ</t>
    </rPh>
    <rPh sb="6" eb="7">
      <t>セイ</t>
    </rPh>
    <phoneticPr fontId="2"/>
  </si>
  <si>
    <t>米子白鳳</t>
    <rPh sb="0" eb="2">
      <t>ヨナゴ</t>
    </rPh>
    <rPh sb="2" eb="4">
      <t>ハクホウ</t>
    </rPh>
    <phoneticPr fontId="2"/>
  </si>
  <si>
    <t>米子東（定時制）</t>
    <rPh sb="4" eb="7">
      <t>テイジセイ</t>
    </rPh>
    <phoneticPr fontId="2"/>
  </si>
  <si>
    <t>クラーク記念国際</t>
    <rPh sb="4" eb="6">
      <t>キネン</t>
    </rPh>
    <rPh sb="6" eb="8">
      <t>コクサイ</t>
    </rPh>
    <phoneticPr fontId="2"/>
  </si>
  <si>
    <t>参　加　人　数　合　計</t>
    <rPh sb="0" eb="1">
      <t>サン</t>
    </rPh>
    <rPh sb="2" eb="3">
      <t>カ</t>
    </rPh>
    <rPh sb="4" eb="5">
      <t>ジン</t>
    </rPh>
    <rPh sb="6" eb="7">
      <t>カズ</t>
    </rPh>
    <rPh sb="8" eb="9">
      <t>ゴウ</t>
    </rPh>
    <rPh sb="10" eb="11">
      <t>ケイ</t>
    </rPh>
    <phoneticPr fontId="2"/>
  </si>
  <si>
    <t>参　加　校　数　合　計</t>
    <rPh sb="0" eb="1">
      <t>サン</t>
    </rPh>
    <rPh sb="2" eb="3">
      <t>カ</t>
    </rPh>
    <rPh sb="4" eb="5">
      <t>コウ</t>
    </rPh>
    <rPh sb="6" eb="7">
      <t>スウ</t>
    </rPh>
    <rPh sb="8" eb="9">
      <t>ゴウ</t>
    </rPh>
    <rPh sb="10" eb="11">
      <t>ケイ</t>
    </rPh>
    <phoneticPr fontId="2"/>
  </si>
  <si>
    <t>大    会     参    加    校    様</t>
    <rPh sb="0" eb="1">
      <t>ダイ</t>
    </rPh>
    <rPh sb="5" eb="6">
      <t>カイ</t>
    </rPh>
    <rPh sb="11" eb="12">
      <t>サン</t>
    </rPh>
    <rPh sb="16" eb="17">
      <t>カ</t>
    </rPh>
    <rPh sb="21" eb="22">
      <t>コウ</t>
    </rPh>
    <rPh sb="26" eb="27">
      <t>サマ</t>
    </rPh>
    <phoneticPr fontId="2"/>
  </si>
  <si>
    <r>
      <t>　　　　　　　　　　　</t>
    </r>
    <r>
      <rPr>
        <sz val="20"/>
        <rFont val="ＭＳ Ｐゴシック"/>
        <family val="3"/>
        <charset val="128"/>
      </rPr>
      <t>大会　大会負担金として領収しました。</t>
    </r>
    <rPh sb="22" eb="24">
      <t>リョウシュウ</t>
    </rPh>
    <phoneticPr fontId="2"/>
  </si>
  <si>
    <t>鳥取県高等学校体育連盟</t>
    <rPh sb="0" eb="3">
      <t>トットリケン</t>
    </rPh>
    <rPh sb="3" eb="5">
      <t>コウトウ</t>
    </rPh>
    <rPh sb="5" eb="7">
      <t>ガッコウ</t>
    </rPh>
    <rPh sb="7" eb="11">
      <t>タイイクレンメイ</t>
    </rPh>
    <phoneticPr fontId="2"/>
  </si>
  <si>
    <t xml:space="preserve">専門部　部長 </t>
    <rPh sb="0" eb="3">
      <t>センモンブ</t>
    </rPh>
    <rPh sb="4" eb="5">
      <t>ブ</t>
    </rPh>
    <rPh sb="5" eb="6">
      <t>チョウ</t>
    </rPh>
    <phoneticPr fontId="2"/>
  </si>
  <si>
    <t>個人（１）</t>
    <rPh sb="0" eb="1">
      <t>コ</t>
    </rPh>
    <rPh sb="1" eb="2">
      <t>ジン</t>
    </rPh>
    <phoneticPr fontId="2"/>
  </si>
  <si>
    <t>円</t>
    <rPh sb="0" eb="1">
      <t>エン</t>
    </rPh>
    <phoneticPr fontId="2"/>
  </si>
  <si>
    <t>個人（２）</t>
    <rPh sb="0" eb="2">
      <t>コジン</t>
    </rPh>
    <phoneticPr fontId="2"/>
  </si>
  <si>
    <t>団体</t>
    <rPh sb="0" eb="2">
      <t>ダンタイ</t>
    </rPh>
    <phoneticPr fontId="2"/>
  </si>
  <si>
    <t>男    子</t>
    <rPh sb="0" eb="1">
      <t>オトコ</t>
    </rPh>
    <rPh sb="5" eb="6">
      <t>コ</t>
    </rPh>
    <phoneticPr fontId="2"/>
  </si>
  <si>
    <t>女    子</t>
    <rPh sb="0" eb="1">
      <t>オンナ</t>
    </rPh>
    <rPh sb="5" eb="6">
      <t>コ</t>
    </rPh>
    <phoneticPr fontId="2"/>
  </si>
  <si>
    <t>領収済金額
(合計徴収額)</t>
    <rPh sb="7" eb="9">
      <t>ゴウケイ</t>
    </rPh>
    <rPh sb="9" eb="11">
      <t>チョウシュウ</t>
    </rPh>
    <rPh sb="11" eb="12">
      <t>ガク</t>
    </rPh>
    <phoneticPr fontId="2"/>
  </si>
  <si>
    <t>個人（２）</t>
    <rPh sb="0" eb="1">
      <t>コ</t>
    </rPh>
    <rPh sb="1" eb="2">
      <t>ジン</t>
    </rPh>
    <phoneticPr fontId="2"/>
  </si>
  <si>
    <t>団    体</t>
    <rPh sb="0" eb="1">
      <t>ダン</t>
    </rPh>
    <rPh sb="5" eb="6">
      <t>カラダ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</si>
  <si>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</si>
  <si>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</si>
  <si>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倉吉東（定）</t>
    <rPh sb="4" eb="5">
      <t>サダム</t>
    </rPh>
    <phoneticPr fontId="2"/>
  </si>
  <si>
    <t>米子東（定）</t>
    <rPh sb="4" eb="5">
      <t>サダム</t>
    </rPh>
    <phoneticPr fontId="2"/>
  </si>
  <si>
    <t>合　　　　計</t>
    <rPh sb="0" eb="1">
      <t>ゴウ</t>
    </rPh>
    <rPh sb="5" eb="6">
      <t>ケイ</t>
    </rPh>
    <phoneticPr fontId="2"/>
  </si>
  <si>
    <t>鳥取県高等学校体育連盟</t>
    <rPh sb="0" eb="2">
      <t>トットリ</t>
    </rPh>
    <rPh sb="2" eb="5">
      <t>ケンコウトウ</t>
    </rPh>
    <rPh sb="5" eb="7">
      <t>ガッコウ</t>
    </rPh>
    <rPh sb="7" eb="9">
      <t>タイイク</t>
    </rPh>
    <rPh sb="9" eb="11">
      <t>レンメイ</t>
    </rPh>
    <phoneticPr fontId="2"/>
  </si>
  <si>
    <t>金　　　　　額</t>
    <rPh sb="0" eb="1">
      <t>キン</t>
    </rPh>
    <rPh sb="6" eb="7">
      <t>ガク</t>
    </rPh>
    <phoneticPr fontId="2"/>
  </si>
  <si>
    <t>競技</t>
    <rPh sb="0" eb="2">
      <t>キョウギ</t>
    </rPh>
    <phoneticPr fontId="2"/>
  </si>
  <si>
    <t>会　　　　　長　　　　　様</t>
    <rPh sb="0" eb="1">
      <t>カイ</t>
    </rPh>
    <rPh sb="6" eb="7">
      <t>チョウ</t>
    </rPh>
    <rPh sb="12" eb="13">
      <t>サマ</t>
    </rPh>
    <phoneticPr fontId="2"/>
  </si>
  <si>
    <t>※自家用車使用の場合は１Km当たり２５円で計算する（１km未満は切り捨て）</t>
    <rPh sb="1" eb="5">
      <t>ジカヨウシャ</t>
    </rPh>
    <rPh sb="5" eb="7">
      <t>シヨウ</t>
    </rPh>
    <rPh sb="8" eb="10">
      <t>バアイ</t>
    </rPh>
    <rPh sb="14" eb="15">
      <t>ア</t>
    </rPh>
    <rPh sb="19" eb="20">
      <t>エン</t>
    </rPh>
    <rPh sb="21" eb="23">
      <t>ケイサン</t>
    </rPh>
    <rPh sb="29" eb="31">
      <t>ミマン</t>
    </rPh>
    <rPh sb="32" eb="33">
      <t>キ</t>
    </rPh>
    <rPh sb="34" eb="35">
      <t>ス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</si>
  <si>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</si>
  <si>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</si>
  <si>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年月日</t>
    <rPh sb="0" eb="3">
      <t>ネンガッピ</t>
    </rPh>
    <phoneticPr fontId="2"/>
  </si>
  <si>
    <t>鉄道賃</t>
    <rPh sb="0" eb="2">
      <t>テツドウ</t>
    </rPh>
    <rPh sb="2" eb="3">
      <t>チン</t>
    </rPh>
    <phoneticPr fontId="2"/>
  </si>
  <si>
    <t>車賃（自家用車）</t>
    <rPh sb="0" eb="1">
      <t>クルマ</t>
    </rPh>
    <rPh sb="1" eb="2">
      <t>チン</t>
    </rPh>
    <rPh sb="3" eb="7">
      <t>ジカヨウシャ</t>
    </rPh>
    <phoneticPr fontId="2"/>
  </si>
  <si>
    <t>宿泊費</t>
    <rPh sb="0" eb="3">
      <t>シュクハクヒ</t>
    </rPh>
    <phoneticPr fontId="2"/>
  </si>
  <si>
    <t>計</t>
    <rPh sb="0" eb="1">
      <t>ケイ</t>
    </rPh>
    <phoneticPr fontId="2"/>
  </si>
  <si>
    <t>減　 額</t>
    <rPh sb="0" eb="1">
      <t>ゲン</t>
    </rPh>
    <rPh sb="3" eb="4">
      <t>ガク</t>
    </rPh>
    <phoneticPr fontId="2"/>
  </si>
  <si>
    <t>差　 引</t>
    <rPh sb="0" eb="1">
      <t>サ</t>
    </rPh>
    <rPh sb="3" eb="4">
      <t>イン</t>
    </rPh>
    <phoneticPr fontId="2"/>
  </si>
  <si>
    <t>区   間</t>
    <rPh sb="0" eb="1">
      <t>ク</t>
    </rPh>
    <rPh sb="4" eb="5">
      <t>カン</t>
    </rPh>
    <phoneticPr fontId="2"/>
  </si>
  <si>
    <t>運   賃</t>
    <rPh sb="0" eb="1">
      <t>ウン</t>
    </rPh>
    <rPh sb="4" eb="5">
      <t>チン</t>
    </rPh>
    <phoneticPr fontId="2"/>
  </si>
  <si>
    <t>特　急</t>
    <rPh sb="0" eb="1">
      <t>トク</t>
    </rPh>
    <rPh sb="2" eb="3">
      <t>キュウ</t>
    </rPh>
    <phoneticPr fontId="2"/>
  </si>
  <si>
    <t>Km数</t>
    <rPh sb="2" eb="3">
      <t>スウ</t>
    </rPh>
    <phoneticPr fontId="2"/>
  </si>
  <si>
    <t>料金</t>
    <rPh sb="0" eb="2">
      <t>リョウキン</t>
    </rPh>
    <phoneticPr fontId="2"/>
  </si>
  <si>
    <t>（権利放棄額）</t>
    <rPh sb="1" eb="3">
      <t>ケンリ</t>
    </rPh>
    <rPh sb="3" eb="5">
      <t>ホウキ</t>
    </rPh>
    <rPh sb="5" eb="6">
      <t>ガク</t>
    </rPh>
    <phoneticPr fontId="2"/>
  </si>
  <si>
    <t>支給額</t>
    <rPh sb="0" eb="3">
      <t>シキュウガク</t>
    </rPh>
    <phoneticPr fontId="2"/>
  </si>
  <si>
    <t>※公立・県立学校教員は、義務免・義務免以外両方とも住所地（自宅）が起点</t>
    <rPh sb="1" eb="3">
      <t>コウリツ</t>
    </rPh>
    <rPh sb="4" eb="6">
      <t>ケンリツ</t>
    </rPh>
    <rPh sb="6" eb="8">
      <t>ガッコウ</t>
    </rPh>
    <rPh sb="8" eb="10">
      <t>キョウイン</t>
    </rPh>
    <rPh sb="12" eb="14">
      <t>ギム</t>
    </rPh>
    <rPh sb="14" eb="15">
      <t>メン</t>
    </rPh>
    <rPh sb="16" eb="18">
      <t>ギム</t>
    </rPh>
    <rPh sb="18" eb="19">
      <t>メン</t>
    </rPh>
    <rPh sb="19" eb="21">
      <t>イガイ</t>
    </rPh>
    <rPh sb="21" eb="23">
      <t>リョウホウ</t>
    </rPh>
    <rPh sb="25" eb="28">
      <t>ジュウショチ</t>
    </rPh>
    <rPh sb="29" eb="31">
      <t>ジタク</t>
    </rPh>
    <rPh sb="33" eb="35">
      <t>キテン</t>
    </rPh>
    <phoneticPr fontId="2"/>
  </si>
  <si>
    <t>上記のとおり旅費を領収しました。</t>
    <rPh sb="0" eb="2">
      <t>ジョウキ</t>
    </rPh>
    <rPh sb="6" eb="8">
      <t>リョヒ</t>
    </rPh>
    <rPh sb="9" eb="11">
      <t>リョウシュウ</t>
    </rPh>
    <phoneticPr fontId="2"/>
  </si>
  <si>
    <t>平成　　　年　　　　月　　　　日</t>
    <rPh sb="0" eb="1">
      <t>ヘイ</t>
    </rPh>
    <rPh sb="1" eb="2">
      <t>シゲル</t>
    </rPh>
    <rPh sb="5" eb="6">
      <t>トシ</t>
    </rPh>
    <rPh sb="10" eb="11">
      <t>ツキ</t>
    </rPh>
    <rPh sb="15" eb="16">
      <t>ヒ</t>
    </rPh>
    <phoneticPr fontId="2"/>
  </si>
  <si>
    <t>高　体　連　主　催　大　会　謝　金　報　告　書　（　非　課　税　対　象　用　）</t>
    <rPh sb="0" eb="1">
      <t>タカ</t>
    </rPh>
    <rPh sb="2" eb="3">
      <t>カラダ</t>
    </rPh>
    <rPh sb="4" eb="5">
      <t>レン</t>
    </rPh>
    <rPh sb="6" eb="7">
      <t>シュ</t>
    </rPh>
    <rPh sb="8" eb="9">
      <t>モヨオ</t>
    </rPh>
    <rPh sb="10" eb="11">
      <t>ダイ</t>
    </rPh>
    <rPh sb="12" eb="13">
      <t>カイ</t>
    </rPh>
    <rPh sb="14" eb="15">
      <t>シャ</t>
    </rPh>
    <rPh sb="16" eb="17">
      <t>カネ</t>
    </rPh>
    <rPh sb="18" eb="19">
      <t>ホウ</t>
    </rPh>
    <rPh sb="20" eb="21">
      <t>コク</t>
    </rPh>
    <rPh sb="22" eb="23">
      <t>ショ</t>
    </rPh>
    <rPh sb="26" eb="27">
      <t>ヒ</t>
    </rPh>
    <rPh sb="28" eb="29">
      <t>カ</t>
    </rPh>
    <rPh sb="30" eb="31">
      <t>ゼイ</t>
    </rPh>
    <rPh sb="32" eb="33">
      <t>ツイ</t>
    </rPh>
    <rPh sb="34" eb="35">
      <t>ゾウ</t>
    </rPh>
    <rPh sb="36" eb="37">
      <t>ヨウ</t>
    </rPh>
    <phoneticPr fontId="2"/>
  </si>
  <si>
    <t>ＮＯ</t>
    <phoneticPr fontId="2"/>
  </si>
  <si>
    <t>鳥取県高等学校体育連盟会長様</t>
    <rPh sb="0" eb="3">
      <t>トットリケン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3" eb="14">
      <t>サマ</t>
    </rPh>
    <phoneticPr fontId="2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</si>
  <si>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</si>
  <si>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下記大会における、謝金支払い状況を報告します。尚、大会要項も添付します。</t>
    <rPh sb="0" eb="2">
      <t>カキ</t>
    </rPh>
    <rPh sb="2" eb="4">
      <t>タイカイ</t>
    </rPh>
    <rPh sb="9" eb="11">
      <t>シャキン</t>
    </rPh>
    <rPh sb="11" eb="13">
      <t>シハラ</t>
    </rPh>
    <rPh sb="14" eb="16">
      <t>ジョウキョウ</t>
    </rPh>
    <rPh sb="17" eb="19">
      <t>ホウコク</t>
    </rPh>
    <rPh sb="23" eb="24">
      <t>ナオ</t>
    </rPh>
    <rPh sb="25" eb="27">
      <t>タイカイ</t>
    </rPh>
    <rPh sb="27" eb="29">
      <t>ヨウコウ</t>
    </rPh>
    <rPh sb="30" eb="32">
      <t>テンプ</t>
    </rPh>
    <phoneticPr fontId="2"/>
  </si>
  <si>
    <t>専門部長</t>
    <rPh sb="0" eb="3">
      <t>センモンブ</t>
    </rPh>
    <rPh sb="3" eb="4">
      <t>チョウ</t>
    </rPh>
    <phoneticPr fontId="2"/>
  </si>
  <si>
    <t>日程</t>
    <rPh sb="0" eb="2">
      <t>ニッテイ</t>
    </rPh>
    <phoneticPr fontId="2"/>
  </si>
  <si>
    <t>主催</t>
    <rPh sb="0" eb="2">
      <t>シュサイ</t>
    </rPh>
    <phoneticPr fontId="2"/>
  </si>
  <si>
    <t>共催</t>
    <rPh sb="0" eb="2">
      <t>キョウサイ</t>
    </rPh>
    <phoneticPr fontId="2"/>
  </si>
  <si>
    <t>※日毎の支払いに対して記入をしてください。</t>
    <rPh sb="1" eb="3">
      <t>ヒゴト</t>
    </rPh>
    <rPh sb="4" eb="6">
      <t>シハラ</t>
    </rPh>
    <rPh sb="8" eb="9">
      <t>タイ</t>
    </rPh>
    <rPh sb="11" eb="13">
      <t>キニュウ</t>
    </rPh>
    <phoneticPr fontId="2"/>
  </si>
  <si>
    <t>内の記入をお願いします</t>
    <rPh sb="0" eb="1">
      <t>ナイ</t>
    </rPh>
    <rPh sb="2" eb="4">
      <t>キニュウ</t>
    </rPh>
    <rPh sb="6" eb="7">
      <t>ネガ</t>
    </rPh>
    <phoneticPr fontId="2"/>
  </si>
  <si>
    <t>月日</t>
    <rPh sb="0" eb="2">
      <t>ツキヒ</t>
    </rPh>
    <phoneticPr fontId="2"/>
  </si>
  <si>
    <t>役　　職</t>
    <rPh sb="0" eb="1">
      <t>エキ</t>
    </rPh>
    <rPh sb="3" eb="4">
      <t>ショク</t>
    </rPh>
    <phoneticPr fontId="2"/>
  </si>
  <si>
    <t>謝　金　金　額</t>
    <rPh sb="0" eb="1">
      <t>シャ</t>
    </rPh>
    <rPh sb="2" eb="3">
      <t>キン</t>
    </rPh>
    <rPh sb="4" eb="5">
      <t>キン</t>
    </rPh>
    <rPh sb="6" eb="7">
      <t>ガク</t>
    </rPh>
    <phoneticPr fontId="2"/>
  </si>
  <si>
    <t>所　得　区　分</t>
    <rPh sb="0" eb="1">
      <t>トコロ</t>
    </rPh>
    <rPh sb="2" eb="3">
      <t>トク</t>
    </rPh>
    <rPh sb="4" eb="5">
      <t>ク</t>
    </rPh>
    <rPh sb="6" eb="7">
      <t>ブン</t>
    </rPh>
    <phoneticPr fontId="2"/>
  </si>
  <si>
    <t>氏　　　　名</t>
    <rPh sb="0" eb="1">
      <t>シ</t>
    </rPh>
    <rPh sb="5" eb="6">
      <t>メイ</t>
    </rPh>
    <phoneticPr fontId="2"/>
  </si>
  <si>
    <t>郵便番号</t>
    <rPh sb="0" eb="2">
      <t>ユウビン</t>
    </rPh>
    <rPh sb="2" eb="4">
      <t>バンゴウ</t>
    </rPh>
    <phoneticPr fontId="2"/>
  </si>
  <si>
    <t>住　　　　　　所</t>
    <rPh sb="0" eb="1">
      <t>ジュウ</t>
    </rPh>
    <rPh sb="7" eb="8">
      <t>ショ</t>
    </rPh>
    <phoneticPr fontId="2"/>
  </si>
  <si>
    <t>税額</t>
    <rPh sb="0" eb="2">
      <t>ゼイガク</t>
    </rPh>
    <phoneticPr fontId="2"/>
  </si>
  <si>
    <t>給　与</t>
    <rPh sb="0" eb="1">
      <t>キュウ</t>
    </rPh>
    <rPh sb="2" eb="3">
      <t>アタエ</t>
    </rPh>
    <phoneticPr fontId="2"/>
  </si>
  <si>
    <t>0　円</t>
    <rPh sb="2" eb="3">
      <t>エン</t>
    </rPh>
    <phoneticPr fontId="2"/>
  </si>
  <si>
    <t>課税対象
所得区分</t>
    <rPh sb="0" eb="2">
      <t>カゼイ</t>
    </rPh>
    <rPh sb="2" eb="4">
      <t>タイショウ</t>
    </rPh>
    <rPh sb="5" eb="7">
      <t>ショトク</t>
    </rPh>
    <rPh sb="7" eb="9">
      <t>クブン</t>
    </rPh>
    <phoneticPr fontId="2"/>
  </si>
  <si>
    <t>謝　金　の　流　れ</t>
    <rPh sb="0" eb="1">
      <t>シャ</t>
    </rPh>
    <rPh sb="2" eb="3">
      <t>カネ</t>
    </rPh>
    <rPh sb="6" eb="7">
      <t>ナガ</t>
    </rPh>
    <phoneticPr fontId="2"/>
  </si>
  <si>
    <t>申請書提出（要項・口座振込依頼書添付）→高体連事務局許可（高体連事務局銀行口座及び金額通知）→専門部から事務局銀行口座へ入金→高体連事務局から振り込み（本人・税務署等）
○給与扱いの場合は、謝金分のみ高体連事務局へ振り込む。
○報酬扱いの場合は、謝金、旅費、宿泊費の総額を高体連事務局へ振り込む。（旅費・宿泊費に関しては、高体連事務局で計算し専門部へ通知します）　</t>
    <rPh sb="0" eb="3">
      <t>シンセイショ</t>
    </rPh>
    <rPh sb="3" eb="5">
      <t>テイシュツ</t>
    </rPh>
    <rPh sb="6" eb="8">
      <t>ヨウコウ</t>
    </rPh>
    <rPh sb="9" eb="11">
      <t>コウザ</t>
    </rPh>
    <rPh sb="11" eb="13">
      <t>フリコミ</t>
    </rPh>
    <rPh sb="13" eb="16">
      <t>イライショ</t>
    </rPh>
    <rPh sb="16" eb="18">
      <t>テンプ</t>
    </rPh>
    <rPh sb="20" eb="23">
      <t>コウタイレン</t>
    </rPh>
    <rPh sb="23" eb="26">
      <t>ジムキョク</t>
    </rPh>
    <rPh sb="26" eb="28">
      <t>キョカ</t>
    </rPh>
    <rPh sb="29" eb="32">
      <t>コウタイレン</t>
    </rPh>
    <rPh sb="32" eb="35">
      <t>ジムキョク</t>
    </rPh>
    <rPh sb="35" eb="37">
      <t>ギンコウ</t>
    </rPh>
    <rPh sb="37" eb="39">
      <t>コウザ</t>
    </rPh>
    <rPh sb="39" eb="40">
      <t>オヨ</t>
    </rPh>
    <rPh sb="41" eb="43">
      <t>キンガク</t>
    </rPh>
    <rPh sb="43" eb="45">
      <t>ツウチ</t>
    </rPh>
    <rPh sb="47" eb="50">
      <t>センモンブ</t>
    </rPh>
    <rPh sb="52" eb="55">
      <t>ジムキョク</t>
    </rPh>
    <rPh sb="55" eb="57">
      <t>ギンコウ</t>
    </rPh>
    <rPh sb="57" eb="59">
      <t>コウザ</t>
    </rPh>
    <rPh sb="60" eb="62">
      <t>ニュウキン</t>
    </rPh>
    <rPh sb="63" eb="66">
      <t>コウタイレン</t>
    </rPh>
    <rPh sb="66" eb="69">
      <t>ジムキョク</t>
    </rPh>
    <rPh sb="71" eb="72">
      <t>フ</t>
    </rPh>
    <rPh sb="73" eb="74">
      <t>コ</t>
    </rPh>
    <rPh sb="76" eb="78">
      <t>ホンニン</t>
    </rPh>
    <rPh sb="79" eb="82">
      <t>ゼイムショ</t>
    </rPh>
    <rPh sb="82" eb="83">
      <t>トウ</t>
    </rPh>
    <rPh sb="86" eb="88">
      <t>キュウヨ</t>
    </rPh>
    <rPh sb="88" eb="89">
      <t>アツカ</t>
    </rPh>
    <rPh sb="91" eb="93">
      <t>バアイ</t>
    </rPh>
    <rPh sb="95" eb="97">
      <t>シャキン</t>
    </rPh>
    <rPh sb="97" eb="98">
      <t>ブン</t>
    </rPh>
    <rPh sb="100" eb="103">
      <t>コウタイレン</t>
    </rPh>
    <rPh sb="103" eb="106">
      <t>ジムキョク</t>
    </rPh>
    <rPh sb="107" eb="108">
      <t>フ</t>
    </rPh>
    <rPh sb="109" eb="110">
      <t>コ</t>
    </rPh>
    <rPh sb="114" eb="116">
      <t>ホウシュウ</t>
    </rPh>
    <rPh sb="116" eb="117">
      <t>アツカ</t>
    </rPh>
    <rPh sb="119" eb="121">
      <t>バアイ</t>
    </rPh>
    <rPh sb="123" eb="125">
      <t>シャキン</t>
    </rPh>
    <rPh sb="126" eb="128">
      <t>リョヒ</t>
    </rPh>
    <rPh sb="129" eb="132">
      <t>シュクハクヒ</t>
    </rPh>
    <rPh sb="133" eb="135">
      <t>ソウガク</t>
    </rPh>
    <rPh sb="136" eb="139">
      <t>コウタイレン</t>
    </rPh>
    <rPh sb="139" eb="142">
      <t>ジムキョク</t>
    </rPh>
    <rPh sb="143" eb="144">
      <t>フ</t>
    </rPh>
    <rPh sb="145" eb="146">
      <t>コ</t>
    </rPh>
    <rPh sb="149" eb="151">
      <t>リョヒ</t>
    </rPh>
    <rPh sb="152" eb="155">
      <t>シュクハクヒ</t>
    </rPh>
    <rPh sb="156" eb="157">
      <t>カン</t>
    </rPh>
    <rPh sb="161" eb="164">
      <t>コウタイレン</t>
    </rPh>
    <rPh sb="164" eb="167">
      <t>ジムキョク</t>
    </rPh>
    <rPh sb="168" eb="170">
      <t>ケイサン</t>
    </rPh>
    <rPh sb="171" eb="174">
      <t>センモンブ</t>
    </rPh>
    <rPh sb="175" eb="177">
      <t>ツウチ</t>
    </rPh>
    <phoneticPr fontId="2"/>
  </si>
  <si>
    <t>高　体　連　主　催　大　会　謝　金　支　給　申　請　書　（　課　税　対　象　用　）</t>
    <rPh sb="0" eb="1">
      <t>タカ</t>
    </rPh>
    <rPh sb="2" eb="3">
      <t>カラダ</t>
    </rPh>
    <rPh sb="4" eb="5">
      <t>レン</t>
    </rPh>
    <rPh sb="6" eb="7">
      <t>シュ</t>
    </rPh>
    <rPh sb="8" eb="9">
      <t>モヨオ</t>
    </rPh>
    <rPh sb="10" eb="11">
      <t>ダイ</t>
    </rPh>
    <rPh sb="12" eb="13">
      <t>カイ</t>
    </rPh>
    <rPh sb="14" eb="15">
      <t>シャ</t>
    </rPh>
    <rPh sb="16" eb="17">
      <t>カネ</t>
    </rPh>
    <rPh sb="18" eb="19">
      <t>ササ</t>
    </rPh>
    <rPh sb="20" eb="21">
      <t>キュウ</t>
    </rPh>
    <rPh sb="22" eb="23">
      <t>サル</t>
    </rPh>
    <rPh sb="24" eb="25">
      <t>ショウ</t>
    </rPh>
    <rPh sb="26" eb="27">
      <t>ショ</t>
    </rPh>
    <rPh sb="30" eb="31">
      <t>カ</t>
    </rPh>
    <rPh sb="32" eb="33">
      <t>ゼイ</t>
    </rPh>
    <rPh sb="34" eb="35">
      <t>ツイ</t>
    </rPh>
    <rPh sb="36" eb="37">
      <t>ゾウ</t>
    </rPh>
    <rPh sb="38" eb="39">
      <t>ヨウ</t>
    </rPh>
    <phoneticPr fontId="2"/>
  </si>
  <si>
    <t>ＮＯ</t>
    <phoneticPr fontId="2"/>
  </si>
  <si>
    <t>下記大会において、謝金による課税が発生するため申請をします。</t>
    <rPh sb="0" eb="2">
      <t>カキ</t>
    </rPh>
    <rPh sb="2" eb="4">
      <t>タイカイ</t>
    </rPh>
    <rPh sb="9" eb="11">
      <t>シャキン</t>
    </rPh>
    <rPh sb="14" eb="16">
      <t>カゼイ</t>
    </rPh>
    <rPh sb="17" eb="19">
      <t>ハッセイ</t>
    </rPh>
    <rPh sb="23" eb="25">
      <t>シンセイ</t>
    </rPh>
    <phoneticPr fontId="2"/>
  </si>
  <si>
    <t>尚、口座振込依頼書・大会要項も添付し提出します。</t>
    <rPh sb="0" eb="1">
      <t>ナオ</t>
    </rPh>
    <rPh sb="2" eb="4">
      <t>コウザ</t>
    </rPh>
    <rPh sb="4" eb="6">
      <t>フリコミ</t>
    </rPh>
    <rPh sb="6" eb="9">
      <t>イライショ</t>
    </rPh>
    <rPh sb="10" eb="12">
      <t>タイカイ</t>
    </rPh>
    <rPh sb="12" eb="14">
      <t>ヨウコウ</t>
    </rPh>
    <rPh sb="15" eb="17">
      <t>テンプ</t>
    </rPh>
    <rPh sb="18" eb="20">
      <t>テイシュツ</t>
    </rPh>
    <phoneticPr fontId="2"/>
  </si>
  <si>
    <t>内の記入は高体連事務局にて行います</t>
    <rPh sb="0" eb="1">
      <t>ナイ</t>
    </rPh>
    <rPh sb="2" eb="4">
      <t>キニュウ</t>
    </rPh>
    <rPh sb="5" eb="8">
      <t>コウタイレン</t>
    </rPh>
    <rPh sb="8" eb="11">
      <t>ジムキョク</t>
    </rPh>
    <rPh sb="13" eb="14">
      <t>オコナ</t>
    </rPh>
    <phoneticPr fontId="2"/>
  </si>
  <si>
    <t>年月日</t>
    <rPh sb="0" eb="1">
      <t>ネン</t>
    </rPh>
    <rPh sb="1" eb="3">
      <t>ツキヒ</t>
    </rPh>
    <phoneticPr fontId="2"/>
  </si>
  <si>
    <t>税　　額</t>
    <rPh sb="0" eb="1">
      <t>ゼイ</t>
    </rPh>
    <rPh sb="3" eb="4">
      <t>ガク</t>
    </rPh>
    <phoneticPr fontId="2"/>
  </si>
  <si>
    <t>口座振込額</t>
    <rPh sb="0" eb="2">
      <t>コウザ</t>
    </rPh>
    <rPh sb="2" eb="5">
      <t>フリコミガク</t>
    </rPh>
    <phoneticPr fontId="2"/>
  </si>
  <si>
    <t>講　演　会　・　講　習　会　謝　金　支　給　申　請　書　（　課　税　対　象　用　）　</t>
    <rPh sb="0" eb="1">
      <t>コウ</t>
    </rPh>
    <rPh sb="2" eb="3">
      <t>エン</t>
    </rPh>
    <rPh sb="4" eb="5">
      <t>カイ</t>
    </rPh>
    <rPh sb="8" eb="9">
      <t>コウ</t>
    </rPh>
    <rPh sb="10" eb="11">
      <t>ナライ</t>
    </rPh>
    <rPh sb="12" eb="13">
      <t>カイ</t>
    </rPh>
    <rPh sb="14" eb="15">
      <t>シャ</t>
    </rPh>
    <rPh sb="16" eb="17">
      <t>キン</t>
    </rPh>
    <rPh sb="18" eb="19">
      <t>ササ</t>
    </rPh>
    <rPh sb="20" eb="21">
      <t>キュウ</t>
    </rPh>
    <rPh sb="22" eb="23">
      <t>サル</t>
    </rPh>
    <rPh sb="24" eb="25">
      <t>ショウ</t>
    </rPh>
    <rPh sb="26" eb="27">
      <t>ショ</t>
    </rPh>
    <rPh sb="30" eb="31">
      <t>カ</t>
    </rPh>
    <rPh sb="32" eb="33">
      <t>ゼイ</t>
    </rPh>
    <rPh sb="34" eb="35">
      <t>ツイ</t>
    </rPh>
    <rPh sb="36" eb="37">
      <t>ゾウ</t>
    </rPh>
    <rPh sb="38" eb="39">
      <t>ヨウ</t>
    </rPh>
    <phoneticPr fontId="2"/>
  </si>
  <si>
    <t>下記講演会・講習会において、謝金による課税が発生するため申請をします。</t>
    <rPh sb="0" eb="2">
      <t>カキ</t>
    </rPh>
    <rPh sb="2" eb="5">
      <t>コウエンカイ</t>
    </rPh>
    <rPh sb="6" eb="9">
      <t>コウシュウカイ</t>
    </rPh>
    <rPh sb="14" eb="16">
      <t>シャキン</t>
    </rPh>
    <rPh sb="19" eb="21">
      <t>カゼイ</t>
    </rPh>
    <rPh sb="22" eb="24">
      <t>ハッセイ</t>
    </rPh>
    <rPh sb="28" eb="30">
      <t>シンセイ</t>
    </rPh>
    <phoneticPr fontId="2"/>
  </si>
  <si>
    <t>尚、口座振込依頼書・講演会（講習会）要項も添付し提出します。</t>
    <rPh sb="0" eb="1">
      <t>ナオ</t>
    </rPh>
    <rPh sb="2" eb="4">
      <t>コウザ</t>
    </rPh>
    <rPh sb="4" eb="6">
      <t>フリコミ</t>
    </rPh>
    <rPh sb="6" eb="9">
      <t>イライショ</t>
    </rPh>
    <rPh sb="10" eb="13">
      <t>コウエンカイ</t>
    </rPh>
    <rPh sb="14" eb="17">
      <t>コウシュウカイ</t>
    </rPh>
    <rPh sb="18" eb="20">
      <t>ヨウコウ</t>
    </rPh>
    <rPh sb="21" eb="23">
      <t>テンプ</t>
    </rPh>
    <rPh sb="24" eb="26">
      <t>テイシュツ</t>
    </rPh>
    <phoneticPr fontId="2"/>
  </si>
  <si>
    <t>講演会・講習会名</t>
    <rPh sb="0" eb="3">
      <t>コウエンカイ</t>
    </rPh>
    <rPh sb="4" eb="7">
      <t>コウシュウカイ</t>
    </rPh>
    <rPh sb="7" eb="8">
      <t>メイ</t>
    </rPh>
    <phoneticPr fontId="2"/>
  </si>
  <si>
    <t>謝金金額（Ａ）</t>
    <rPh sb="0" eb="2">
      <t>シャキン</t>
    </rPh>
    <rPh sb="2" eb="3">
      <t>キン</t>
    </rPh>
    <rPh sb="3" eb="4">
      <t>ガク</t>
    </rPh>
    <phoneticPr fontId="2"/>
  </si>
  <si>
    <t>報　酬</t>
    <rPh sb="0" eb="1">
      <t>ホウ</t>
    </rPh>
    <rPh sb="2" eb="3">
      <t>シュウ</t>
    </rPh>
    <phoneticPr fontId="2"/>
  </si>
  <si>
    <t>旅費・宿泊費支給方法</t>
    <rPh sb="0" eb="2">
      <t>リョヒ</t>
    </rPh>
    <rPh sb="3" eb="6">
      <t>シュクハクヒ</t>
    </rPh>
    <rPh sb="6" eb="8">
      <t>シキュウ</t>
    </rPh>
    <rPh sb="8" eb="10">
      <t>ホウホウ</t>
    </rPh>
    <phoneticPr fontId="2"/>
  </si>
  <si>
    <t>１．講師に実費支給</t>
    <rPh sb="2" eb="4">
      <t>コウシ</t>
    </rPh>
    <rPh sb="5" eb="7">
      <t>ジッピ</t>
    </rPh>
    <rPh sb="7" eb="9">
      <t>シキュウ</t>
    </rPh>
    <phoneticPr fontId="2"/>
  </si>
  <si>
    <t>（どちらかに○印）</t>
    <rPh sb="7" eb="8">
      <t>シルシ</t>
    </rPh>
    <phoneticPr fontId="2"/>
  </si>
  <si>
    <t>１．講師に旅費
　　実費支給</t>
    <rPh sb="2" eb="4">
      <t>コウシ</t>
    </rPh>
    <rPh sb="5" eb="7">
      <t>リョヒ</t>
    </rPh>
    <rPh sb="10" eb="12">
      <t>ジッピ</t>
    </rPh>
    <rPh sb="12" eb="14">
      <t>シキュウ</t>
    </rPh>
    <phoneticPr fontId="2"/>
  </si>
  <si>
    <t>発　　　着　　　地</t>
    <rPh sb="0" eb="1">
      <t>ハツ</t>
    </rPh>
    <rPh sb="4" eb="5">
      <t>キ</t>
    </rPh>
    <rPh sb="8" eb="9">
      <t>チ</t>
    </rPh>
    <phoneticPr fontId="2"/>
  </si>
  <si>
    <t>旅費金額（Ｂ：内訳別紙参照）</t>
    <rPh sb="0" eb="2">
      <t>リョヒ</t>
    </rPh>
    <rPh sb="2" eb="4">
      <t>キンガク</t>
    </rPh>
    <rPh sb="7" eb="9">
      <t>ウチワケ</t>
    </rPh>
    <rPh sb="9" eb="11">
      <t>ベッシ</t>
    </rPh>
    <rPh sb="11" eb="13">
      <t>サンショウ</t>
    </rPh>
    <phoneticPr fontId="2"/>
  </si>
  <si>
    <t>宿泊費金額（Ｃ：内訳別紙参照）</t>
    <rPh sb="0" eb="3">
      <t>シュクハクヒ</t>
    </rPh>
    <rPh sb="3" eb="5">
      <t>キンガク</t>
    </rPh>
    <rPh sb="8" eb="10">
      <t>ウチワケ</t>
    </rPh>
    <rPh sb="10" eb="12">
      <t>ベッシ</t>
    </rPh>
    <rPh sb="12" eb="14">
      <t>サンショウ</t>
    </rPh>
    <phoneticPr fontId="2"/>
  </si>
  <si>
    <t>旅費・宿泊費総額（Ｂ＋Ｃ）</t>
    <rPh sb="0" eb="2">
      <t>リョヒ</t>
    </rPh>
    <rPh sb="3" eb="6">
      <t>シュクハクヒ</t>
    </rPh>
    <rPh sb="6" eb="8">
      <t>ソウガク</t>
    </rPh>
    <phoneticPr fontId="2"/>
  </si>
  <si>
    <t>→</t>
    <phoneticPr fontId="2"/>
  </si>
  <si>
    <t>講師料・旅費・宿泊費総額（Ａ＋Ｂ＋Ｃ）</t>
    <rPh sb="0" eb="3">
      <t>コウシリョウ</t>
    </rPh>
    <rPh sb="4" eb="6">
      <t>リョヒ</t>
    </rPh>
    <rPh sb="7" eb="10">
      <t>シュクハクヒ</t>
    </rPh>
    <rPh sb="10" eb="12">
      <t>ソウガク</t>
    </rPh>
    <phoneticPr fontId="2"/>
  </si>
  <si>
    <t>税額　（Ａ＋Ｂ＋Ｃ）＊１０％</t>
    <rPh sb="0" eb="2">
      <t>ゼイガク</t>
    </rPh>
    <phoneticPr fontId="2"/>
  </si>
  <si>
    <t>本人口座振込額（Ａ＋Ｂ＋Ｃ）＊９０％</t>
    <rPh sb="0" eb="2">
      <t>ホンニン</t>
    </rPh>
    <rPh sb="2" eb="4">
      <t>コウザ</t>
    </rPh>
    <rPh sb="4" eb="6">
      <t>フリコミ</t>
    </rPh>
    <rPh sb="6" eb="7">
      <t>ガク</t>
    </rPh>
    <phoneticPr fontId="2"/>
  </si>
  <si>
    <t>旅費金額（内訳別紙参照）</t>
    <rPh sb="0" eb="2">
      <t>リョヒ</t>
    </rPh>
    <rPh sb="2" eb="4">
      <t>キンガク</t>
    </rPh>
    <rPh sb="5" eb="7">
      <t>ウチワケ</t>
    </rPh>
    <rPh sb="7" eb="9">
      <t>ベッシ</t>
    </rPh>
    <rPh sb="9" eb="11">
      <t>サンショウ</t>
    </rPh>
    <phoneticPr fontId="2"/>
  </si>
  <si>
    <t>宿泊費金額（内訳別紙参照）</t>
    <rPh sb="0" eb="3">
      <t>シュクハクヒ</t>
    </rPh>
    <rPh sb="3" eb="5">
      <t>キンガク</t>
    </rPh>
    <rPh sb="6" eb="8">
      <t>ウチワケ</t>
    </rPh>
    <rPh sb="8" eb="10">
      <t>ベッシ</t>
    </rPh>
    <rPh sb="10" eb="12">
      <t>サンショウ</t>
    </rPh>
    <phoneticPr fontId="2"/>
  </si>
  <si>
    <t>旅費・宿泊費総額</t>
    <rPh sb="0" eb="2">
      <t>リョヒ</t>
    </rPh>
    <rPh sb="3" eb="6">
      <t>シュクハクヒ</t>
    </rPh>
    <rPh sb="6" eb="8">
      <t>ソウガク</t>
    </rPh>
    <phoneticPr fontId="2"/>
  </si>
  <si>
    <t>講　師　料　（　Ａ　）</t>
    <rPh sb="0" eb="1">
      <t>コウ</t>
    </rPh>
    <rPh sb="2" eb="3">
      <t>シ</t>
    </rPh>
    <rPh sb="4" eb="5">
      <t>リョウ</t>
    </rPh>
    <phoneticPr fontId="2"/>
  </si>
  <si>
    <t>税額　（Ａ）＊１０％</t>
    <rPh sb="0" eb="2">
      <t>ゼイガク</t>
    </rPh>
    <phoneticPr fontId="2"/>
  </si>
  <si>
    <t>本人口座振込額　（Ａ）＊９０％</t>
    <rPh sb="0" eb="2">
      <t>ホンニン</t>
    </rPh>
    <rPh sb="2" eb="4">
      <t>コウザ</t>
    </rPh>
    <rPh sb="4" eb="6">
      <t>フリコミ</t>
    </rPh>
    <rPh sb="6" eb="7">
      <t>ガク</t>
    </rPh>
    <phoneticPr fontId="2"/>
  </si>
  <si>
    <t>（高体連主催大会謝金　・　講演会講習会謝金）　　口座振込依頼書</t>
    <rPh sb="1" eb="4">
      <t>コウタイレン</t>
    </rPh>
    <rPh sb="4" eb="6">
      <t>シュサイ</t>
    </rPh>
    <rPh sb="6" eb="8">
      <t>タイカイ</t>
    </rPh>
    <rPh sb="8" eb="10">
      <t>シャキン</t>
    </rPh>
    <rPh sb="13" eb="16">
      <t>コウエンカイ</t>
    </rPh>
    <rPh sb="16" eb="19">
      <t>コウシュウカイ</t>
    </rPh>
    <rPh sb="19" eb="21">
      <t>シャキン</t>
    </rPh>
    <rPh sb="24" eb="26">
      <t>コウザ</t>
    </rPh>
    <rPh sb="26" eb="28">
      <t>フリコミ</t>
    </rPh>
    <rPh sb="28" eb="31">
      <t>イライショ</t>
    </rPh>
    <phoneticPr fontId="2"/>
  </si>
  <si>
    <t>大会・講演会・講習会謝金に関し、下記口座への振込を依頼します。</t>
    <rPh sb="0" eb="2">
      <t>タイカイ</t>
    </rPh>
    <rPh sb="3" eb="6">
      <t>コウエンカイ</t>
    </rPh>
    <rPh sb="7" eb="10">
      <t>コウシュウカイ</t>
    </rPh>
    <rPh sb="10" eb="12">
      <t>シャキン</t>
    </rPh>
    <rPh sb="13" eb="14">
      <t>カン</t>
    </rPh>
    <rPh sb="16" eb="18">
      <t>カキ</t>
    </rPh>
    <rPh sb="18" eb="20">
      <t>コウザ</t>
    </rPh>
    <rPh sb="22" eb="24">
      <t>フリコミ</t>
    </rPh>
    <rPh sb="25" eb="27">
      <t>イライ</t>
    </rPh>
    <phoneticPr fontId="2"/>
  </si>
  <si>
    <t>大会・講演会・講習会名</t>
    <rPh sb="0" eb="2">
      <t>タイカイ</t>
    </rPh>
    <rPh sb="3" eb="6">
      <t>コウエンカイ</t>
    </rPh>
    <rPh sb="7" eb="10">
      <t>コウシュウカイ</t>
    </rPh>
    <rPh sb="10" eb="11">
      <t>メイ</t>
    </rPh>
    <phoneticPr fontId="2"/>
  </si>
  <si>
    <t>日　　　　　　程</t>
    <rPh sb="0" eb="1">
      <t>ヒ</t>
    </rPh>
    <rPh sb="7" eb="8">
      <t>ホド</t>
    </rPh>
    <phoneticPr fontId="2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</si>
  <si>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2"/>
  </si>
  <si>
    <t>自　宅　電　話</t>
    <rPh sb="0" eb="1">
      <t>ジ</t>
    </rPh>
    <rPh sb="2" eb="3">
      <t>タク</t>
    </rPh>
    <rPh sb="4" eb="5">
      <t>デン</t>
    </rPh>
    <rPh sb="6" eb="7">
      <t>ハナシ</t>
    </rPh>
    <phoneticPr fontId="2"/>
  </si>
  <si>
    <t>銀　　行　　名</t>
    <rPh sb="0" eb="1">
      <t>ギン</t>
    </rPh>
    <rPh sb="3" eb="4">
      <t>ギョウ</t>
    </rPh>
    <rPh sb="6" eb="7">
      <t>メイ</t>
    </rPh>
    <phoneticPr fontId="2"/>
  </si>
  <si>
    <t>支 　 店 　 名</t>
    <rPh sb="0" eb="1">
      <t>ササ</t>
    </rPh>
    <rPh sb="4" eb="5">
      <t>テン</t>
    </rPh>
    <rPh sb="8" eb="9">
      <t>メイ</t>
    </rPh>
    <phoneticPr fontId="2"/>
  </si>
  <si>
    <t>普通　or　当座</t>
    <rPh sb="0" eb="2">
      <t>フツウ</t>
    </rPh>
    <rPh sb="6" eb="8">
      <t>トウザ</t>
    </rPh>
    <phoneticPr fontId="2"/>
  </si>
  <si>
    <t>高体連専門部会計様式第18号（平成24年度～）</t>
  </si>
  <si>
    <t>振　込　・　納　入　通　知　書</t>
  </si>
  <si>
    <t>振込・納入先</t>
    <phoneticPr fontId="2"/>
  </si>
  <si>
    <t>様</t>
    <rPh sb="0" eb="1">
      <t>サマ</t>
    </rPh>
    <phoneticPr fontId="2"/>
  </si>
  <si>
    <t>金　　　　　　　　　円也</t>
    <phoneticPr fontId="2"/>
  </si>
  <si>
    <t>内　訳</t>
  </si>
  <si>
    <t>振込・納入方法（どちらかに○印を）</t>
  </si>
  <si>
    <t>銀行口座へ</t>
    <rPh sb="0" eb="2">
      <t>ギンコウ</t>
    </rPh>
    <rPh sb="2" eb="4">
      <t>コウザ</t>
    </rPh>
    <phoneticPr fontId="2"/>
  </si>
  <si>
    <r>
      <t>現金を</t>
    </r>
    <r>
      <rPr>
        <u/>
        <sz val="20"/>
        <rFont val="ＭＳ 明朝"/>
        <family val="1"/>
        <charset val="128"/>
      </rPr>
      <t>　　　　　　　　　　</t>
    </r>
    <r>
      <rPr>
        <sz val="20"/>
        <rFont val="ＭＳ 明朝"/>
        <family val="1"/>
        <charset val="128"/>
      </rPr>
      <t>氏へ</t>
    </r>
    <rPh sb="0" eb="2">
      <t>ゲンキン</t>
    </rPh>
    <rPh sb="13" eb="14">
      <t>シ</t>
    </rPh>
    <phoneticPr fontId="2"/>
  </si>
  <si>
    <t>振込・納入日</t>
    <phoneticPr fontId="2"/>
  </si>
  <si>
    <t>：</t>
    <phoneticPr fontId="2"/>
  </si>
  <si>
    <r>
      <t>振込・納入者所属　</t>
    </r>
    <r>
      <rPr>
        <u/>
        <sz val="16"/>
        <rFont val="ＭＳ 明朝"/>
        <family val="1"/>
        <charset val="128"/>
      </rPr>
      <t>　　　　　　　　　　　　</t>
    </r>
    <phoneticPr fontId="2"/>
  </si>
  <si>
    <t>振込・納入者名前</t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</si>
  <si>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</si>
  <si>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として領収しました。</t>
    <rPh sb="3" eb="5">
      <t>リョウシュウ</t>
    </rPh>
    <phoneticPr fontId="2"/>
  </si>
  <si>
    <t>領収方法（どちらかに○印を）</t>
    <rPh sb="0" eb="2">
      <t>リョウシュウ</t>
    </rPh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</si>
  <si>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</si>
  <si>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</si>
  <si>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領収日</t>
    <rPh sb="0" eb="1">
      <t>リョウ</t>
    </rPh>
    <rPh sb="1" eb="2">
      <t>オサム</t>
    </rPh>
    <rPh sb="2" eb="3">
      <t>ヒ</t>
    </rPh>
    <phoneticPr fontId="2"/>
  </si>
  <si>
    <t>：</t>
    <phoneticPr fontId="2"/>
  </si>
  <si>
    <t>所属</t>
    <rPh sb="0" eb="2">
      <t>ショゾク</t>
    </rPh>
    <phoneticPr fontId="2"/>
  </si>
  <si>
    <t>領収者名</t>
    <rPh sb="0" eb="2">
      <t>リョウシュウ</t>
    </rPh>
    <rPh sb="2" eb="3">
      <t>シャ</t>
    </rPh>
    <rPh sb="3" eb="4">
      <t>メイ</t>
    </rPh>
    <phoneticPr fontId="2"/>
  </si>
  <si>
    <t>５中国大会各県専門部分担金</t>
    <rPh sb="1" eb="3">
      <t>チュウゴク</t>
    </rPh>
    <rPh sb="3" eb="5">
      <t>タイカイ</t>
    </rPh>
    <rPh sb="5" eb="7">
      <t>カクケン</t>
    </rPh>
    <rPh sb="7" eb="10">
      <t>センモンブ</t>
    </rPh>
    <rPh sb="10" eb="13">
      <t>ブンタンキン</t>
    </rPh>
    <phoneticPr fontId="2"/>
  </si>
  <si>
    <t>各県専門部</t>
    <phoneticPr fontId="2"/>
  </si>
  <si>
    <t>６中国選手権大会県補助金</t>
    <rPh sb="1" eb="3">
      <t>チュウゴク</t>
    </rPh>
    <rPh sb="3" eb="6">
      <t>センシュケン</t>
    </rPh>
    <rPh sb="6" eb="8">
      <t>タイカイ</t>
    </rPh>
    <rPh sb="8" eb="9">
      <t>ケン</t>
    </rPh>
    <rPh sb="9" eb="12">
      <t>ホジョキン</t>
    </rPh>
    <phoneticPr fontId="4"/>
  </si>
  <si>
    <t>中国大会様式第2号</t>
    <rPh sb="0" eb="2">
      <t>チュウゴク</t>
    </rPh>
    <rPh sb="2" eb="4">
      <t>タイカイ</t>
    </rPh>
    <rPh sb="4" eb="6">
      <t>ヨウシキ</t>
    </rPh>
    <rPh sb="6" eb="7">
      <t>ダイ</t>
    </rPh>
    <rPh sb="8" eb="9">
      <t>ゴウ</t>
    </rPh>
    <phoneticPr fontId="2"/>
  </si>
  <si>
    <t>開催県</t>
    <rPh sb="0" eb="3">
      <t>カイサイケン</t>
    </rPh>
    <phoneticPr fontId="2"/>
  </si>
  <si>
    <t>鳥取県</t>
    <rPh sb="0" eb="3">
      <t>トットリケン</t>
    </rPh>
    <phoneticPr fontId="2"/>
  </si>
  <si>
    <t>競技名</t>
    <rPh sb="0" eb="3">
      <t>キョウギメイ</t>
    </rPh>
    <phoneticPr fontId="2"/>
  </si>
  <si>
    <t>市町村補助金・助成金</t>
    <rPh sb="0" eb="3">
      <t>シチョウソン</t>
    </rPh>
    <rPh sb="3" eb="6">
      <t>ホジョキン</t>
    </rPh>
    <rPh sb="7" eb="10">
      <t>ジョセイキン</t>
    </rPh>
    <phoneticPr fontId="2"/>
  </si>
  <si>
    <t>開催県専門部負担金</t>
    <rPh sb="0" eb="3">
      <t>カイサイケン</t>
    </rPh>
    <rPh sb="3" eb="6">
      <t>センモンブ</t>
    </rPh>
    <rPh sb="6" eb="9">
      <t>フタンキン</t>
    </rPh>
    <phoneticPr fontId="2"/>
  </si>
  <si>
    <t>不足金補填分（上記各県専門部分担金は除く）</t>
    <rPh sb="0" eb="3">
      <t>フソクキン</t>
    </rPh>
    <rPh sb="3" eb="5">
      <t>ホテン</t>
    </rPh>
    <rPh sb="5" eb="6">
      <t>ブン</t>
    </rPh>
    <rPh sb="7" eb="9">
      <t>ジョウキ</t>
    </rPh>
    <rPh sb="9" eb="11">
      <t>カクケン</t>
    </rPh>
    <rPh sb="11" eb="14">
      <t>センモンブ</t>
    </rPh>
    <rPh sb="14" eb="17">
      <t>ブンタンキン</t>
    </rPh>
    <rPh sb="18" eb="19">
      <t>ノゾ</t>
    </rPh>
    <phoneticPr fontId="2"/>
  </si>
  <si>
    <t>高体連専門部会計様式第12号
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6" eb="18">
      <t>ヘイセイ</t>
    </rPh>
    <rPh sb="20" eb="22">
      <t>ネンド</t>
    </rPh>
    <phoneticPr fontId="2"/>
  </si>
  <si>
    <t>Ｎｏ．</t>
    <phoneticPr fontId="2"/>
  </si>
  <si>
    <t>領収・権利放棄
印又は自署
（フルネーム）</t>
    <rPh sb="0" eb="2">
      <t>リョウシュウ</t>
    </rPh>
    <rPh sb="3" eb="5">
      <t>ケンリ</t>
    </rPh>
    <rPh sb="5" eb="7">
      <t>ホウキ</t>
    </rPh>
    <rPh sb="8" eb="9">
      <t>イン</t>
    </rPh>
    <rPh sb="9" eb="10">
      <t>マタ</t>
    </rPh>
    <rPh sb="11" eb="13">
      <t>ジショ</t>
    </rPh>
    <phoneticPr fontId="2"/>
  </si>
  <si>
    <t>領収  印又は自署
（フルネーム）</t>
    <rPh sb="0" eb="2">
      <t>リョウシュウ</t>
    </rPh>
    <rPh sb="4" eb="5">
      <t>イン</t>
    </rPh>
    <rPh sb="5" eb="6">
      <t>マタ</t>
    </rPh>
    <rPh sb="7" eb="9">
      <t>ジショ</t>
    </rPh>
    <phoneticPr fontId="2"/>
  </si>
  <si>
    <t>出納
ＮＯ</t>
    <rPh sb="0" eb="2">
      <t>スイトウ</t>
    </rPh>
    <phoneticPr fontId="2"/>
  </si>
  <si>
    <t>会計
CD</t>
    <rPh sb="0" eb="2">
      <t>カイケイ</t>
    </rPh>
    <phoneticPr fontId="2"/>
  </si>
  <si>
    <t>調書
NO</t>
    <rPh sb="0" eb="2">
      <t>チョウショ</t>
    </rPh>
    <phoneticPr fontId="2"/>
  </si>
  <si>
    <t>高体連専門部会計様式第20号（平成24年度～）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</si>
  <si>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平成　　年度　専門部会計収支確認表</t>
    <rPh sb="0" eb="2">
      <t>ヘイセイ</t>
    </rPh>
    <rPh sb="4" eb="6">
      <t>ネンド</t>
    </rPh>
    <rPh sb="7" eb="9">
      <t>センモン</t>
    </rPh>
    <rPh sb="9" eb="12">
      <t>ブカイケイ</t>
    </rPh>
    <rPh sb="12" eb="14">
      <t>シュウシ</t>
    </rPh>
    <rPh sb="14" eb="16">
      <t>カクニン</t>
    </rPh>
    <rPh sb="16" eb="17">
      <t>オモテ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</si>
  <si>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</si>
  <si>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</si>
  <si>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一般会計</t>
    <rPh sb="0" eb="4">
      <t>イッパンカイケイ</t>
    </rPh>
    <phoneticPr fontId="2"/>
  </si>
  <si>
    <t>中国選手権県予選</t>
    <rPh sb="0" eb="2">
      <t>チュウゴク</t>
    </rPh>
    <rPh sb="2" eb="5">
      <t>センシュケン</t>
    </rPh>
    <rPh sb="5" eb="8">
      <t>ケンヨセン</t>
    </rPh>
    <phoneticPr fontId="2"/>
  </si>
  <si>
    <t>県総体</t>
    <rPh sb="0" eb="3">
      <t>ケンソウタイ</t>
    </rPh>
    <phoneticPr fontId="2"/>
  </si>
  <si>
    <t>県新人戦</t>
    <rPh sb="0" eb="1">
      <t>ケン</t>
    </rPh>
    <rPh sb="1" eb="4">
      <t>シンジンセン</t>
    </rPh>
    <phoneticPr fontId="2"/>
  </si>
  <si>
    <t>県選抜予選</t>
    <rPh sb="0" eb="1">
      <t>ケン</t>
    </rPh>
    <rPh sb="1" eb="3">
      <t>センバツ</t>
    </rPh>
    <rPh sb="3" eb="5">
      <t>ヨセン</t>
    </rPh>
    <phoneticPr fontId="2"/>
  </si>
  <si>
    <t>中国選手権大会</t>
    <rPh sb="0" eb="2">
      <t>チュウゴク</t>
    </rPh>
    <rPh sb="2" eb="5">
      <t>センシュケン</t>
    </rPh>
    <rPh sb="5" eb="7">
      <t>タイカイ</t>
    </rPh>
    <phoneticPr fontId="2"/>
  </si>
  <si>
    <t>中国新人（選抜）大会</t>
    <rPh sb="0" eb="2">
      <t>チュウゴク</t>
    </rPh>
    <rPh sb="2" eb="4">
      <t>シンジン</t>
    </rPh>
    <rPh sb="5" eb="7">
      <t>センバツ</t>
    </rPh>
    <rPh sb="8" eb="10">
      <t>タイカイ</t>
    </rPh>
    <phoneticPr fontId="2"/>
  </si>
  <si>
    <t>合計</t>
    <rPh sb="0" eb="2">
      <t>ゴウケイ</t>
    </rPh>
    <phoneticPr fontId="2"/>
  </si>
  <si>
    <t>合計収支金額は、次年度繰越金</t>
    <rPh sb="0" eb="2">
      <t>ゴウケイ</t>
    </rPh>
    <rPh sb="2" eb="4">
      <t>シュウシ</t>
    </rPh>
    <rPh sb="4" eb="6">
      <t>キンガク</t>
    </rPh>
    <rPh sb="8" eb="11">
      <t>ジネンド</t>
    </rPh>
    <rPh sb="11" eb="14">
      <t>クリコシキン</t>
    </rPh>
    <phoneticPr fontId="2"/>
  </si>
  <si>
    <t>高体連専門部会計様式第21号（平成24年度～）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</si>
  <si>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平成　　年度　専門部予算確認表</t>
    <rPh sb="0" eb="2">
      <t>ヘイセイ</t>
    </rPh>
    <rPh sb="4" eb="6">
      <t>ネンド</t>
    </rPh>
    <rPh sb="7" eb="9">
      <t>センモン</t>
    </rPh>
    <rPh sb="9" eb="10">
      <t>ブ</t>
    </rPh>
    <rPh sb="10" eb="12">
      <t>ヨサン</t>
    </rPh>
    <rPh sb="12" eb="14">
      <t>カクニン</t>
    </rPh>
    <rPh sb="14" eb="15">
      <t>オモテ</t>
    </rPh>
    <phoneticPr fontId="2"/>
  </si>
  <si>
    <t>収支合計金額は、０円となります</t>
    <rPh sb="0" eb="2">
      <t>シュウシ</t>
    </rPh>
    <rPh sb="2" eb="4">
      <t>ゴウケイ</t>
    </rPh>
    <rPh sb="4" eb="6">
      <t>キンガク</t>
    </rPh>
    <rPh sb="9" eb="10">
      <t>エン</t>
    </rPh>
    <phoneticPr fontId="2"/>
  </si>
  <si>
    <t>２中国選手権大会各県専門部分担金</t>
    <rPh sb="1" eb="3">
      <t>チュウゴク</t>
    </rPh>
    <rPh sb="3" eb="6">
      <t>センシュケン</t>
    </rPh>
    <rPh sb="6" eb="8">
      <t>タイカイ</t>
    </rPh>
    <rPh sb="8" eb="10">
      <t>カクケン</t>
    </rPh>
    <rPh sb="10" eb="13">
      <t>センモンブ</t>
    </rPh>
    <rPh sb="13" eb="16">
      <t>ブンタンキン</t>
    </rPh>
    <phoneticPr fontId="2"/>
  </si>
  <si>
    <t>３中国新人（選抜）大会各県専門部分担金</t>
    <rPh sb="1" eb="3">
      <t>チュウゴク</t>
    </rPh>
    <rPh sb="3" eb="5">
      <t>シンジン</t>
    </rPh>
    <rPh sb="6" eb="8">
      <t>センバツ</t>
    </rPh>
    <rPh sb="9" eb="11">
      <t>タイカイ</t>
    </rPh>
    <rPh sb="11" eb="13">
      <t>カクケン</t>
    </rPh>
    <rPh sb="13" eb="16">
      <t>センモンブ</t>
    </rPh>
    <rPh sb="16" eb="19">
      <t>ブンタンキン</t>
    </rPh>
    <phoneticPr fontId="2"/>
  </si>
  <si>
    <t>４全国専門部負担金</t>
    <rPh sb="1" eb="3">
      <t>ゼンコク</t>
    </rPh>
    <rPh sb="3" eb="6">
      <t>センモンブ</t>
    </rPh>
    <rPh sb="6" eb="9">
      <t>フタンキン</t>
    </rPh>
    <phoneticPr fontId="4"/>
  </si>
  <si>
    <t>５中国専門部負担金</t>
    <rPh sb="1" eb="3">
      <t>チュウゴク</t>
    </rPh>
    <rPh sb="3" eb="6">
      <t>センモンブ</t>
    </rPh>
    <rPh sb="6" eb="9">
      <t>フタンキン</t>
    </rPh>
    <phoneticPr fontId="4"/>
  </si>
  <si>
    <t>６地区専門部運営費</t>
    <rPh sb="1" eb="3">
      <t>チク</t>
    </rPh>
    <rPh sb="3" eb="6">
      <t>センモンブ</t>
    </rPh>
    <rPh sb="6" eb="9">
      <t>ウンエイヒ</t>
    </rPh>
    <phoneticPr fontId="4"/>
  </si>
  <si>
    <t>７強化費</t>
    <rPh sb="1" eb="4">
      <t>キョウカヒ</t>
    </rPh>
    <phoneticPr fontId="4"/>
  </si>
  <si>
    <t>８専門委員長旅費</t>
    <rPh sb="1" eb="3">
      <t>センモン</t>
    </rPh>
    <rPh sb="3" eb="6">
      <t>イインチョウ</t>
    </rPh>
    <rPh sb="6" eb="8">
      <t>リョヒ</t>
    </rPh>
    <phoneticPr fontId="2"/>
  </si>
  <si>
    <t>９全国・中国大会参加校費用</t>
    <rPh sb="1" eb="3">
      <t>ゼンコク</t>
    </rPh>
    <rPh sb="4" eb="6">
      <t>チュウゴク</t>
    </rPh>
    <rPh sb="6" eb="8">
      <t>タイカイ</t>
    </rPh>
    <rPh sb="8" eb="11">
      <t>サンカコウ</t>
    </rPh>
    <rPh sb="11" eb="13">
      <t>ヒヨウ</t>
    </rPh>
    <phoneticPr fontId="2"/>
  </si>
  <si>
    <t>０県総体大会負担金</t>
    <rPh sb="1" eb="4">
      <t>ケンソウタイ</t>
    </rPh>
    <rPh sb="4" eb="6">
      <t>タイカイ</t>
    </rPh>
    <rPh sb="6" eb="9">
      <t>フタンキン</t>
    </rPh>
    <phoneticPr fontId="2"/>
  </si>
  <si>
    <t>合計（Ａ）</t>
    <phoneticPr fontId="4"/>
  </si>
  <si>
    <t>2.支出の部</t>
    <phoneticPr fontId="4"/>
  </si>
  <si>
    <t>㎞</t>
    <phoneticPr fontId="2"/>
  </si>
  <si>
    <t>割引切符</t>
    <rPh sb="0" eb="2">
      <t>ワリビキ</t>
    </rPh>
    <rPh sb="2" eb="4">
      <t>キップ</t>
    </rPh>
    <phoneticPr fontId="2"/>
  </si>
  <si>
    <t>㎞</t>
    <phoneticPr fontId="2"/>
  </si>
  <si>
    <t>（Ａ）</t>
    <phoneticPr fontId="2"/>
  </si>
  <si>
    <t>－</t>
    <phoneticPr fontId="2"/>
  </si>
  <si>
    <t>（Ｂ）</t>
    <phoneticPr fontId="2"/>
  </si>
  <si>
    <t>専門部補填金</t>
    <rPh sb="0" eb="3">
      <t>センモンブ</t>
    </rPh>
    <rPh sb="3" eb="5">
      <t>ホテン</t>
    </rPh>
    <rPh sb="5" eb="6">
      <t>キン</t>
    </rPh>
    <phoneticPr fontId="2"/>
  </si>
  <si>
    <t>会議（大会）名</t>
    <rPh sb="0" eb="1">
      <t>カイ</t>
    </rPh>
    <rPh sb="1" eb="2">
      <t>ギ</t>
    </rPh>
    <rPh sb="3" eb="5">
      <t>タイカイ</t>
    </rPh>
    <rPh sb="6" eb="7">
      <t>メイ</t>
    </rPh>
    <phoneticPr fontId="2"/>
  </si>
  <si>
    <t>年　 月　 日</t>
    <rPh sb="0" eb="1">
      <t>トシ</t>
    </rPh>
    <rPh sb="3" eb="4">
      <t>ツキ</t>
    </rPh>
    <rPh sb="6" eb="7">
      <t>ヒ</t>
    </rPh>
    <phoneticPr fontId="2"/>
  </si>
  <si>
    <t>会　　　 　場</t>
    <rPh sb="0" eb="1">
      <t>カイ</t>
    </rPh>
    <rPh sb="6" eb="7">
      <t>バ</t>
    </rPh>
    <phoneticPr fontId="2"/>
  </si>
  <si>
    <t>役　　 　　職</t>
    <rPh sb="0" eb="1">
      <t>エキ</t>
    </rPh>
    <rPh sb="6" eb="7">
      <t>ショク</t>
    </rPh>
    <phoneticPr fontId="2"/>
  </si>
  <si>
    <t>氏 　　　　名</t>
    <rPh sb="0" eb="1">
      <t>シ</t>
    </rPh>
    <rPh sb="6" eb="7">
      <t>メイ</t>
    </rPh>
    <phoneticPr fontId="2"/>
  </si>
  <si>
    <t>⇔</t>
    <phoneticPr fontId="2"/>
  </si>
  <si>
    <t>往</t>
    <rPh sb="0" eb="1">
      <t>オウ</t>
    </rPh>
    <phoneticPr fontId="2"/>
  </si>
  <si>
    <t>高体連専門部会計様式第22号（平成24年度～）</t>
    <rPh sb="0" eb="3">
      <t>コウタイレン</t>
    </rPh>
    <rPh sb="3" eb="5">
      <t>センモン</t>
    </rPh>
    <rPh sb="5" eb="8">
      <t>ブカイケイ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1">
      <t>ネンド</t>
    </rPh>
    <phoneticPr fontId="2"/>
  </si>
  <si>
    <t>高体連専門部業務用旅費　領収書　　月分</t>
    <rPh sb="0" eb="3">
      <t>コウタイレン</t>
    </rPh>
    <rPh sb="3" eb="6">
      <t>センモンブ</t>
    </rPh>
    <rPh sb="6" eb="9">
      <t>ギョウムヨウ</t>
    </rPh>
    <rPh sb="9" eb="11">
      <t>リョヒ</t>
    </rPh>
    <rPh sb="12" eb="15">
      <t>リョウシュウショ</t>
    </rPh>
    <rPh sb="17" eb="19">
      <t>ガツブン</t>
    </rPh>
    <phoneticPr fontId="2"/>
  </si>
  <si>
    <t>ＮＯ</t>
    <phoneticPr fontId="2"/>
  </si>
  <si>
    <t>曜日</t>
    <rPh sb="0" eb="1">
      <t>ヒカリ</t>
    </rPh>
    <rPh sb="1" eb="2">
      <t>ヒ</t>
    </rPh>
    <phoneticPr fontId="2"/>
  </si>
  <si>
    <t>時間</t>
    <rPh sb="0" eb="2">
      <t>ジカン</t>
    </rPh>
    <phoneticPr fontId="2"/>
  </si>
  <si>
    <t>用務先</t>
    <rPh sb="0" eb="2">
      <t>ヨウム</t>
    </rPh>
    <rPh sb="2" eb="3">
      <t>サキ</t>
    </rPh>
    <phoneticPr fontId="2"/>
  </si>
  <si>
    <t>用務</t>
    <rPh sb="0" eb="2">
      <t>ヨウム</t>
    </rPh>
    <phoneticPr fontId="2"/>
  </si>
  <si>
    <t>車利用（1km25円）</t>
    <rPh sb="0" eb="1">
      <t>クルマ</t>
    </rPh>
    <rPh sb="1" eb="3">
      <t>リヨウ</t>
    </rPh>
    <rPh sb="9" eb="10">
      <t>エン</t>
    </rPh>
    <phoneticPr fontId="2"/>
  </si>
  <si>
    <t>Ｊ　Ｒ　利　用</t>
    <rPh sb="4" eb="5">
      <t>リ</t>
    </rPh>
    <rPh sb="6" eb="7">
      <t>ヨウ</t>
    </rPh>
    <phoneticPr fontId="2"/>
  </si>
  <si>
    <t>領収印</t>
    <rPh sb="0" eb="2">
      <t>リョウシュウ</t>
    </rPh>
    <rPh sb="2" eb="3">
      <t>イン</t>
    </rPh>
    <phoneticPr fontId="2"/>
  </si>
  <si>
    <t>発地
（校名・
地名）</t>
    <rPh sb="0" eb="1">
      <t>ハツ</t>
    </rPh>
    <rPh sb="1" eb="2">
      <t>チ</t>
    </rPh>
    <rPh sb="4" eb="6">
      <t>コウメイ</t>
    </rPh>
    <rPh sb="8" eb="10">
      <t>チメイ</t>
    </rPh>
    <phoneticPr fontId="2"/>
  </si>
  <si>
    <t>着地
（校名・
地名）</t>
    <rPh sb="0" eb="2">
      <t>チャクチ</t>
    </rPh>
    <rPh sb="4" eb="6">
      <t>コウメイ</t>
    </rPh>
    <rPh sb="8" eb="10">
      <t>チメイ</t>
    </rPh>
    <phoneticPr fontId="2"/>
  </si>
  <si>
    <t>片/往</t>
    <rPh sb="0" eb="1">
      <t>カタ</t>
    </rPh>
    <rPh sb="2" eb="3">
      <t>オウ</t>
    </rPh>
    <phoneticPr fontId="2"/>
  </si>
  <si>
    <r>
      <t>片道距離</t>
    </r>
    <r>
      <rPr>
        <sz val="14"/>
        <rFont val="ＭＳ Ｐゴシック"/>
        <family val="3"/>
        <charset val="128"/>
      </rPr>
      <t>(ｋｍ）</t>
    </r>
    <rPh sb="0" eb="2">
      <t>カタミチ</t>
    </rPh>
    <rPh sb="2" eb="4">
      <t>キョリ</t>
    </rPh>
    <phoneticPr fontId="2"/>
  </si>
  <si>
    <t>総距離
（ｋｍ）</t>
    <rPh sb="0" eb="1">
      <t>ソウ</t>
    </rPh>
    <rPh sb="1" eb="3">
      <t>キョリ</t>
    </rPh>
    <phoneticPr fontId="2"/>
  </si>
  <si>
    <t>ガソリン
代</t>
    <rPh sb="5" eb="6">
      <t>ダイ</t>
    </rPh>
    <phoneticPr fontId="2"/>
  </si>
  <si>
    <t>着駅</t>
    <rPh sb="0" eb="2">
      <t>チャクエキ</t>
    </rPh>
    <phoneticPr fontId="2"/>
  </si>
  <si>
    <t>運　賃</t>
    <rPh sb="0" eb="1">
      <t>ウン</t>
    </rPh>
    <rPh sb="2" eb="3">
      <t>チン</t>
    </rPh>
    <phoneticPr fontId="2"/>
  </si>
  <si>
    <t>特急
料金</t>
    <rPh sb="0" eb="2">
      <t>トッキュウ</t>
    </rPh>
    <rPh sb="3" eb="5">
      <t>リョウキン</t>
    </rPh>
    <phoneticPr fontId="2"/>
  </si>
  <si>
    <t>　月　合　計</t>
    <rPh sb="1" eb="2">
      <t>ツキ</t>
    </rPh>
    <rPh sb="3" eb="4">
      <t>ゴウ</t>
    </rPh>
    <rPh sb="5" eb="6">
      <t>ケイ</t>
    </rPh>
    <phoneticPr fontId="2"/>
  </si>
  <si>
    <t>発駅</t>
    <phoneticPr fontId="2"/>
  </si>
  <si>
    <t>開催県高体連補助金</t>
    <rPh sb="0" eb="2">
      <t>カイサイ</t>
    </rPh>
    <rPh sb="2" eb="3">
      <t>ケン</t>
    </rPh>
    <rPh sb="3" eb="4">
      <t>ダカ</t>
    </rPh>
    <rPh sb="4" eb="5">
      <t>カラダ</t>
    </rPh>
    <rPh sb="5" eb="6">
      <t>レン</t>
    </rPh>
    <rPh sb="6" eb="9">
      <t>ホジョキン</t>
    </rPh>
    <phoneticPr fontId="2"/>
  </si>
  <si>
    <t>鳥取県高等学校総合体育大会　大会負担金として徴収しました。</t>
    <phoneticPr fontId="2"/>
  </si>
  <si>
    <t>青翔開智</t>
    <rPh sb="0" eb="2">
      <t>セイショウ</t>
    </rPh>
    <rPh sb="2" eb="4">
      <t>カイチ</t>
    </rPh>
    <phoneticPr fontId="2"/>
  </si>
  <si>
    <t>さくら国際</t>
    <rPh sb="3" eb="5">
      <t>コクサイ</t>
    </rPh>
    <phoneticPr fontId="2"/>
  </si>
  <si>
    <t>クラーク</t>
    <phoneticPr fontId="2"/>
  </si>
  <si>
    <t>さくら</t>
    <phoneticPr fontId="2"/>
  </si>
  <si>
    <t>高体連専門部会計様式第14号（平成29年～）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ヘイセイ</t>
    </rPh>
    <rPh sb="19" eb="20">
      <t>ネン</t>
    </rPh>
    <phoneticPr fontId="2"/>
  </si>
  <si>
    <t>ＮＯ</t>
    <phoneticPr fontId="2"/>
  </si>
  <si>
    <r>
      <t>１０，０００円（税金27円・振込額９，９７３円）　　１５，０００円（税金２１３円・振込額１４，７８７円）　　２０，０００円（税金４５８円・振込額１９，５４２円）　　</t>
    </r>
    <r>
      <rPr>
        <b/>
        <u/>
        <sz val="11"/>
        <color indexed="10"/>
        <rFont val="ＭＳ Ｐゴシック"/>
        <family val="3"/>
        <charset val="128"/>
      </rPr>
      <t>３０，０００円（税金１，７９４円・振込額２８，２０６円）</t>
    </r>
    <r>
      <rPr>
        <sz val="11"/>
        <rFont val="ＭＳ Ｐゴシック"/>
        <family val="3"/>
        <charset val="128"/>
      </rPr>
      <t xml:space="preserve">
１０，０２７円（税金27円・振込額１０，０００円）　１５，２２１円（税金２２１円・振込額１５，０００円）　　２０，４９１円（税金４９１円・振込額２０，０００円）　　</t>
    </r>
    <r>
      <rPr>
        <b/>
        <u/>
        <sz val="11"/>
        <color indexed="10"/>
        <rFont val="ＭＳ Ｐゴシック"/>
        <family val="3"/>
        <charset val="128"/>
      </rPr>
      <t>３２，２６８円（税金２，２６８円・振込額３０，０００円）</t>
    </r>
    <rPh sb="6" eb="7">
      <t>エン</t>
    </rPh>
    <rPh sb="8" eb="10">
      <t>ゼイキン</t>
    </rPh>
    <rPh sb="12" eb="13">
      <t>エン</t>
    </rPh>
    <rPh sb="14" eb="17">
      <t>フリコミガク</t>
    </rPh>
    <rPh sb="22" eb="23">
      <t>エン</t>
    </rPh>
    <rPh sb="32" eb="33">
      <t>エン</t>
    </rPh>
    <rPh sb="34" eb="36">
      <t>ゼイキン</t>
    </rPh>
    <rPh sb="39" eb="40">
      <t>エン</t>
    </rPh>
    <rPh sb="41" eb="44">
      <t>フリコミガク</t>
    </rPh>
    <rPh sb="50" eb="51">
      <t>エン</t>
    </rPh>
    <rPh sb="60" eb="61">
      <t>エン</t>
    </rPh>
    <rPh sb="62" eb="64">
      <t>ゼイキン</t>
    </rPh>
    <rPh sb="67" eb="68">
      <t>エン</t>
    </rPh>
    <rPh sb="69" eb="72">
      <t>フリコミガク</t>
    </rPh>
    <rPh sb="78" eb="79">
      <t>エン</t>
    </rPh>
    <rPh sb="88" eb="89">
      <t>エン</t>
    </rPh>
    <rPh sb="90" eb="92">
      <t>ゼイキン</t>
    </rPh>
    <rPh sb="97" eb="98">
      <t>エン</t>
    </rPh>
    <rPh sb="99" eb="102">
      <t>フリコミガク</t>
    </rPh>
    <rPh sb="108" eb="109">
      <t>エン</t>
    </rPh>
    <rPh sb="117" eb="118">
      <t>エン</t>
    </rPh>
    <rPh sb="119" eb="121">
      <t>ゼイキン</t>
    </rPh>
    <rPh sb="123" eb="124">
      <t>エン</t>
    </rPh>
    <rPh sb="125" eb="128">
      <t>フリコミガク</t>
    </rPh>
    <rPh sb="134" eb="135">
      <t>エン</t>
    </rPh>
    <rPh sb="143" eb="144">
      <t>エン</t>
    </rPh>
    <rPh sb="145" eb="147">
      <t>ゼイキン</t>
    </rPh>
    <rPh sb="150" eb="151">
      <t>エン</t>
    </rPh>
    <rPh sb="152" eb="155">
      <t>フリコミガク</t>
    </rPh>
    <rPh sb="161" eb="162">
      <t>エン</t>
    </rPh>
    <rPh sb="171" eb="172">
      <t>エン</t>
    </rPh>
    <rPh sb="173" eb="175">
      <t>ゼイキン</t>
    </rPh>
    <rPh sb="178" eb="179">
      <t>エン</t>
    </rPh>
    <rPh sb="180" eb="183">
      <t>フリコミガク</t>
    </rPh>
    <rPh sb="189" eb="190">
      <t>エン</t>
    </rPh>
    <rPh sb="199" eb="200">
      <t>エン</t>
    </rPh>
    <rPh sb="201" eb="203">
      <t>ゼイキン</t>
    </rPh>
    <rPh sb="208" eb="209">
      <t>エン</t>
    </rPh>
    <rPh sb="210" eb="213">
      <t>フリコミガク</t>
    </rPh>
    <rPh sb="219" eb="220">
      <t>エン</t>
    </rPh>
    <phoneticPr fontId="2"/>
  </si>
  <si>
    <t>鳥取県教育委員会体育保健課</t>
    <rPh sb="0" eb="3">
      <t>トットリケン</t>
    </rPh>
    <rPh sb="3" eb="5">
      <t>キョウイク</t>
    </rPh>
    <rPh sb="5" eb="8">
      <t>イインカイ</t>
    </rPh>
    <rPh sb="8" eb="10">
      <t>タイイク</t>
    </rPh>
    <rPh sb="10" eb="13">
      <t>ホケンカ</t>
    </rPh>
    <phoneticPr fontId="2"/>
  </si>
  <si>
    <t>鳥取県教育委員会体育保健課</t>
    <rPh sb="0" eb="3">
      <t>トットリケン</t>
    </rPh>
    <rPh sb="3" eb="5">
      <t>キョウイク</t>
    </rPh>
    <rPh sb="5" eb="8">
      <t>イインカイ</t>
    </rPh>
    <rPh sb="8" eb="10">
      <t>タイイク</t>
    </rPh>
    <rPh sb="10" eb="13">
      <t>ホケンカ</t>
    </rPh>
    <phoneticPr fontId="4"/>
  </si>
  <si>
    <t>内　訳</t>
    <rPh sb="0" eb="1">
      <t>ウチ</t>
    </rPh>
    <rPh sb="2" eb="3">
      <t>ヤク</t>
    </rPh>
    <phoneticPr fontId="2"/>
  </si>
  <si>
    <t>　中国選手権大会【鳥取県開催】県補助金</t>
    <rPh sb="1" eb="3">
      <t>チュウゴク</t>
    </rPh>
    <rPh sb="3" eb="6">
      <t>センシュケン</t>
    </rPh>
    <rPh sb="6" eb="8">
      <t>タイカイ</t>
    </rPh>
    <rPh sb="9" eb="12">
      <t>トットリケン</t>
    </rPh>
    <rPh sb="12" eb="14">
      <t>カイサイ</t>
    </rPh>
    <rPh sb="15" eb="16">
      <t>ケン</t>
    </rPh>
    <rPh sb="16" eb="19">
      <t>ホジョキン</t>
    </rPh>
    <phoneticPr fontId="2"/>
  </si>
  <si>
    <t>上記を補助金として領収しました。</t>
    <rPh sb="0" eb="2">
      <t>ジョウキ</t>
    </rPh>
    <rPh sb="3" eb="6">
      <t>ホジョキン</t>
    </rPh>
    <rPh sb="9" eb="11">
      <t>リョウシュウ</t>
    </rPh>
    <phoneticPr fontId="2"/>
  </si>
  <si>
    <t>高体連専門部会計様式第１号（令和元年度～）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5">
      <t>レイ</t>
    </rPh>
    <rPh sb="15" eb="16">
      <t>ワ</t>
    </rPh>
    <rPh sb="16" eb="18">
      <t>ガンネン</t>
    </rPh>
    <rPh sb="18" eb="19">
      <t>ド</t>
    </rPh>
    <phoneticPr fontId="4"/>
  </si>
  <si>
    <t>　　年度　年間収支決算書</t>
    <rPh sb="5" eb="7">
      <t>ネンカン</t>
    </rPh>
    <phoneticPr fontId="4"/>
  </si>
  <si>
    <t>　　年　　月　　日</t>
    <phoneticPr fontId="4"/>
  </si>
  <si>
    <t>高体連専門部会計様式第２号（令和元年度～）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5">
      <t>レイ</t>
    </rPh>
    <rPh sb="15" eb="16">
      <t>ワ</t>
    </rPh>
    <rPh sb="16" eb="18">
      <t>ガンネン</t>
    </rPh>
    <rPh sb="18" eb="19">
      <t>ド</t>
    </rPh>
    <phoneticPr fontId="4"/>
  </si>
  <si>
    <t>年度　監査用収支決算書</t>
    <rPh sb="3" eb="5">
      <t>カンサ</t>
    </rPh>
    <rPh sb="5" eb="6">
      <t>ヨウ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</si>
  <si>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2"/>
  </si>
  <si>
    <t>年　　月　　日</t>
    <phoneticPr fontId="4"/>
  </si>
  <si>
    <t>高体連専門部会計様式第3号（令和元年度～）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5">
      <t>レイ</t>
    </rPh>
    <rPh sb="15" eb="16">
      <t>ワ</t>
    </rPh>
    <rPh sb="16" eb="18">
      <t>ガンネン</t>
    </rPh>
    <rPh sb="17" eb="19">
      <t>ネンド</t>
    </rPh>
    <phoneticPr fontId="2"/>
  </si>
  <si>
    <t>高体連専門部会計様式第4号（令和元年度～）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5">
      <t>レイ</t>
    </rPh>
    <rPh sb="15" eb="16">
      <t>ワ</t>
    </rPh>
    <rPh sb="16" eb="18">
      <t>ガンネン</t>
    </rPh>
    <rPh sb="17" eb="19">
      <t>ネンド</t>
    </rPh>
    <phoneticPr fontId="2"/>
  </si>
  <si>
    <t>年度　　年間現金出納簿　</t>
    <rPh sb="0" eb="2">
      <t>ネンド</t>
    </rPh>
    <rPh sb="4" eb="6">
      <t>ネンカン</t>
    </rPh>
    <rPh sb="6" eb="8">
      <t>ゲンキン</t>
    </rPh>
    <rPh sb="8" eb="11">
      <t>スイトウボ</t>
    </rPh>
    <phoneticPr fontId="2"/>
  </si>
  <si>
    <t>高体連専門部会計様式第5号（令和元年度～）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5">
      <t>レイ</t>
    </rPh>
    <rPh sb="15" eb="16">
      <t>ワ</t>
    </rPh>
    <rPh sb="16" eb="18">
      <t>ガンネン</t>
    </rPh>
    <rPh sb="17" eb="19">
      <t>ネンド</t>
    </rPh>
    <phoneticPr fontId="2"/>
  </si>
  <si>
    <t>年度　　大会用現金出納簿　</t>
    <rPh sb="0" eb="2">
      <t>ネンド</t>
    </rPh>
    <rPh sb="4" eb="6">
      <t>タイカイ</t>
    </rPh>
    <rPh sb="6" eb="7">
      <t>ヨウ</t>
    </rPh>
    <rPh sb="7" eb="9">
      <t>ゲンキン</t>
    </rPh>
    <rPh sb="9" eb="12">
      <t>スイトウボ</t>
    </rPh>
    <phoneticPr fontId="2"/>
  </si>
  <si>
    <r>
      <t xml:space="preserve">通帳外精算
</t>
    </r>
    <r>
      <rPr>
        <sz val="11"/>
        <rFont val="ＭＳ Ｐゴシック"/>
        <family val="3"/>
        <charset val="128"/>
      </rPr>
      <t>（通帳記載有）</t>
    </r>
    <rPh sb="0" eb="2">
      <t>ツウチョウ</t>
    </rPh>
    <rPh sb="2" eb="3">
      <t>ガイ</t>
    </rPh>
    <rPh sb="3" eb="5">
      <t>セイサン</t>
    </rPh>
    <rPh sb="7" eb="9">
      <t>ツウチョウ</t>
    </rPh>
    <rPh sb="9" eb="11">
      <t>キサイ</t>
    </rPh>
    <rPh sb="11" eb="12">
      <t>ア</t>
    </rPh>
    <phoneticPr fontId="2"/>
  </si>
  <si>
    <t>高体連専門部会計様式第6号（令和元年度～）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6">
      <t>レイワ</t>
    </rPh>
    <rPh sb="16" eb="18">
      <t>ガンネン</t>
    </rPh>
    <rPh sb="18" eb="19">
      <t>ド</t>
    </rPh>
    <phoneticPr fontId="2"/>
  </si>
  <si>
    <t>年度中国大会予算・決算書</t>
  </si>
  <si>
    <t>高体連専門部会計様式第7号（令和元年度～）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6">
      <t>レイワ</t>
    </rPh>
    <rPh sb="16" eb="17">
      <t>ガン</t>
    </rPh>
    <rPh sb="17" eb="19">
      <t>ネンド</t>
    </rPh>
    <phoneticPr fontId="2"/>
  </si>
  <si>
    <t>高体連専門部会計様式第8号（令和元年度～）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6">
      <t>レイワ</t>
    </rPh>
    <rPh sb="16" eb="18">
      <t>ガンネン</t>
    </rPh>
    <rPh sb="17" eb="19">
      <t>ネンド</t>
    </rPh>
    <phoneticPr fontId="2"/>
  </si>
  <si>
    <t>高体連専門部会計様式第9号（令和元年度～）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2" eb="13">
      <t>ゴウ</t>
    </rPh>
    <rPh sb="14" eb="16">
      <t>レイワ</t>
    </rPh>
    <rPh sb="16" eb="18">
      <t>ガンネン</t>
    </rPh>
    <rPh sb="17" eb="19">
      <t>ネンド</t>
    </rPh>
    <phoneticPr fontId="2"/>
  </si>
  <si>
    <t>高体連専門部会計様式第10号（令和元年度～）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レイワ</t>
    </rPh>
    <rPh sb="17" eb="19">
      <t>ガンネン</t>
    </rPh>
    <rPh sb="18" eb="20">
      <t>ネンド</t>
    </rPh>
    <phoneticPr fontId="2"/>
  </si>
  <si>
    <t>年度  鳥取県高等学校総合体育大会　大会負担金　徴収一覧  兼  領収書</t>
    <rPh sb="0" eb="2">
      <t>ネンド</t>
    </rPh>
    <rPh sb="4" eb="7">
      <t>トットリケン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8" eb="20">
      <t>タイカイ</t>
    </rPh>
    <rPh sb="20" eb="23">
      <t>フタンキン</t>
    </rPh>
    <rPh sb="24" eb="26">
      <t>チョウシュウ</t>
    </rPh>
    <rPh sb="26" eb="28">
      <t>イチラン</t>
    </rPh>
    <rPh sb="30" eb="31">
      <t>ケン</t>
    </rPh>
    <rPh sb="33" eb="36">
      <t>リョウシュウショ</t>
    </rPh>
    <phoneticPr fontId="2"/>
  </si>
  <si>
    <t>　　年　　月 　日</t>
    <rPh sb="2" eb="3">
      <t>ネン</t>
    </rPh>
    <rPh sb="5" eb="6">
      <t>ガツ</t>
    </rPh>
    <rPh sb="8" eb="9">
      <t>ニチ</t>
    </rPh>
    <phoneticPr fontId="2"/>
  </si>
  <si>
    <t>高体連専門部会計様式第11号（令和元年度～）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レイワ</t>
    </rPh>
    <rPh sb="17" eb="19">
      <t>ガンネン</t>
    </rPh>
    <rPh sb="18" eb="20">
      <t>ネンド</t>
    </rPh>
    <phoneticPr fontId="2"/>
  </si>
  <si>
    <r>
      <t>年度　</t>
    </r>
    <r>
      <rPr>
        <u/>
        <sz val="26"/>
        <rFont val="ＭＳ Ｐゴシック"/>
        <family val="3"/>
        <charset val="128"/>
      </rPr>
      <t>　　　　　</t>
    </r>
    <r>
      <rPr>
        <sz val="26"/>
        <rFont val="ＭＳ Ｐゴシック"/>
        <family val="3"/>
        <charset val="128"/>
      </rPr>
      <t>大会　大会負担金　徴収一覧表  兼  領収書</t>
    </r>
    <rPh sb="0" eb="2">
      <t>ネンド</t>
    </rPh>
    <rPh sb="8" eb="10">
      <t>タイカイ</t>
    </rPh>
    <rPh sb="11" eb="13">
      <t>タイカイ</t>
    </rPh>
    <rPh sb="13" eb="16">
      <t>フタンキン</t>
    </rPh>
    <rPh sb="17" eb="19">
      <t>チョウシュウ</t>
    </rPh>
    <rPh sb="19" eb="21">
      <t>イチラン</t>
    </rPh>
    <rPh sb="21" eb="22">
      <t>オモテ</t>
    </rPh>
    <rPh sb="24" eb="25">
      <t>ケン</t>
    </rPh>
    <rPh sb="27" eb="30">
      <t>リョウシュウショ</t>
    </rPh>
    <phoneticPr fontId="2"/>
  </si>
  <si>
    <t>高体連専門部会計様式第17号（令和７年度～）</t>
    <rPh sb="0" eb="3">
      <t>コウタイレン</t>
    </rPh>
    <rPh sb="3" eb="6">
      <t>センモンブ</t>
    </rPh>
    <rPh sb="6" eb="8">
      <t>カイケイ</t>
    </rPh>
    <rPh sb="8" eb="10">
      <t>ヨウシキ</t>
    </rPh>
    <rPh sb="10" eb="11">
      <t>ダイ</t>
    </rPh>
    <rPh sb="13" eb="14">
      <t>ゴウ</t>
    </rPh>
    <rPh sb="15" eb="17">
      <t>レイワ</t>
    </rPh>
    <rPh sb="18" eb="20">
      <t>ネンド</t>
    </rPh>
    <phoneticPr fontId="2"/>
  </si>
  <si>
    <t>宿泊手当</t>
    <rPh sb="0" eb="4">
      <t>シュクハクテアテ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</si>
</sst>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_ "/>
    <numFmt numFmtId="178" formatCode="#,##0_);[Red]\(#,##0\)"/>
    <numFmt numFmtId="179" formatCode="#,##0.0"/>
    <numFmt numFmtId="180" formatCode="[&lt;=999]000;[&lt;=9999]000\-00;000\-0000"/>
    <numFmt numFmtId="181" formatCode="yyyy&quot;年&quot;m&quot;月&quot;d&quot;日&quot;;@"/>
    <numFmt numFmtId="182" formatCode="0.0_ "/>
    <numFmt numFmtId="183" formatCode="&quot;△&quot;\ #,##0;&quot;▲&quot;\ #,##0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6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indexed="6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64"/>
      <name val="ＭＳ 明朝"/>
      <family val="1"/>
      <charset val="128"/>
    </font>
    <font>
      <u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u/>
      <sz val="9"/>
      <name val="ＭＳ Ｐ明朝"/>
      <family val="1"/>
      <charset val="128"/>
    </font>
    <font>
      <b/>
      <u/>
      <sz val="20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26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明朝"/>
      <family val="1"/>
      <charset val="128"/>
    </font>
    <font>
      <u/>
      <sz val="22"/>
      <name val="ＭＳ 明朝"/>
      <family val="1"/>
      <charset val="128"/>
    </font>
    <font>
      <u/>
      <sz val="20"/>
      <name val="ＭＳ 明朝"/>
      <family val="1"/>
      <charset val="128"/>
    </font>
    <font>
      <u/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7" fillId="0" borderId="0"/>
  </cellStyleXfs>
  <cellXfs count="1128">
    <xf numFmtId="0" fontId="0" fillId="0" borderId="0" xfId="0"/>
    <xf numFmtId="0" fontId="20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20" fillId="0" borderId="7" xfId="0" applyNumberFormat="1" applyFont="1" applyBorder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3" fontId="20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3" fontId="20" fillId="0" borderId="3" xfId="0" applyNumberFormat="1" applyFont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3" fontId="20" fillId="0" borderId="10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3" fontId="23" fillId="0" borderId="14" xfId="0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3" fontId="29" fillId="0" borderId="17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3" fontId="29" fillId="0" borderId="19" xfId="0" applyNumberFormat="1" applyFont="1" applyBorder="1" applyAlignment="1">
      <alignment horizontal="center" vertical="center"/>
    </xf>
    <xf numFmtId="3" fontId="29" fillId="0" borderId="20" xfId="0" applyNumberFormat="1" applyFont="1" applyBorder="1" applyAlignment="1">
      <alignment vertical="center"/>
    </xf>
    <xf numFmtId="3" fontId="25" fillId="0" borderId="21" xfId="0" applyNumberFormat="1" applyFont="1" applyBorder="1" applyAlignment="1">
      <alignment horizontal="right" vertical="center"/>
    </xf>
    <xf numFmtId="0" fontId="3" fillId="0" borderId="0" xfId="0" applyFont="1"/>
    <xf numFmtId="0" fontId="30" fillId="0" borderId="0" xfId="0" applyFont="1" applyAlignment="1">
      <alignment horizontal="right"/>
    </xf>
    <xf numFmtId="0" fontId="30" fillId="0" borderId="0" xfId="0" applyFont="1"/>
    <xf numFmtId="176" fontId="12" fillId="0" borderId="20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8" fillId="0" borderId="0" xfId="0" applyFont="1" applyAlignment="1"/>
    <xf numFmtId="0" fontId="3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8" fillId="0" borderId="0" xfId="0" applyFont="1" applyFill="1" applyAlignment="1">
      <alignment horizontal="left"/>
    </xf>
    <xf numFmtId="0" fontId="39" fillId="0" borderId="0" xfId="0" applyFont="1" applyAlignment="1">
      <alignment vertical="center"/>
    </xf>
    <xf numFmtId="0" fontId="42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right" vertical="center"/>
    </xf>
    <xf numFmtId="0" fontId="21" fillId="0" borderId="22" xfId="0" applyFont="1" applyBorder="1" applyAlignment="1">
      <alignment horizontal="center" vertical="center" shrinkToFit="1"/>
    </xf>
    <xf numFmtId="0" fontId="44" fillId="0" borderId="23" xfId="0" applyFont="1" applyBorder="1" applyAlignment="1">
      <alignment horizontal="center" vertical="center" shrinkToFit="1"/>
    </xf>
    <xf numFmtId="0" fontId="44" fillId="0" borderId="24" xfId="0" applyFont="1" applyBorder="1" applyAlignment="1">
      <alignment horizontal="center" vertical="center" shrinkToFit="1"/>
    </xf>
    <xf numFmtId="0" fontId="44" fillId="0" borderId="25" xfId="0" applyFont="1" applyBorder="1" applyAlignment="1">
      <alignment horizontal="center" vertical="center" shrinkToFit="1"/>
    </xf>
    <xf numFmtId="0" fontId="44" fillId="0" borderId="22" xfId="0" applyFont="1" applyBorder="1" applyAlignment="1">
      <alignment horizontal="center" vertical="center" wrapText="1" shrinkToFit="1"/>
    </xf>
    <xf numFmtId="0" fontId="44" fillId="0" borderId="26" xfId="0" applyFont="1" applyBorder="1" applyAlignment="1">
      <alignment vertical="center"/>
    </xf>
    <xf numFmtId="0" fontId="44" fillId="0" borderId="27" xfId="0" applyFont="1" applyBorder="1" applyAlignment="1">
      <alignment horizontal="distributed" vertical="center" shrinkToFit="1"/>
    </xf>
    <xf numFmtId="56" fontId="44" fillId="0" borderId="28" xfId="0" applyNumberFormat="1" applyFont="1" applyBorder="1" applyAlignment="1">
      <alignment horizontal="distributed" vertical="center" shrinkToFit="1"/>
    </xf>
    <xf numFmtId="177" fontId="21" fillId="0" borderId="29" xfId="0" applyNumberFormat="1" applyFont="1" applyBorder="1" applyAlignment="1">
      <alignment vertical="center" shrinkToFit="1"/>
    </xf>
    <xf numFmtId="177" fontId="21" fillId="0" borderId="20" xfId="0" applyNumberFormat="1" applyFont="1" applyBorder="1" applyAlignment="1">
      <alignment vertical="center" shrinkToFit="1"/>
    </xf>
    <xf numFmtId="177" fontId="21" fillId="0" borderId="30" xfId="0" applyNumberFormat="1" applyFont="1" applyBorder="1" applyAlignment="1">
      <alignment vertical="center" shrinkToFit="1"/>
    </xf>
    <xf numFmtId="177" fontId="26" fillId="0" borderId="31" xfId="0" applyNumberFormat="1" applyFont="1" applyBorder="1" applyAlignment="1">
      <alignment horizontal="right" vertical="center" shrinkToFit="1"/>
    </xf>
    <xf numFmtId="0" fontId="44" fillId="0" borderId="9" xfId="0" applyFont="1" applyBorder="1" applyAlignment="1">
      <alignment vertical="center"/>
    </xf>
    <xf numFmtId="0" fontId="44" fillId="0" borderId="10" xfId="0" applyFont="1" applyBorder="1" applyAlignment="1">
      <alignment horizontal="distributed" vertical="center" shrinkToFit="1"/>
    </xf>
    <xf numFmtId="0" fontId="44" fillId="0" borderId="32" xfId="0" applyFont="1" applyBorder="1" applyAlignment="1">
      <alignment horizontal="distributed" vertical="center" shrinkToFit="1"/>
    </xf>
    <xf numFmtId="177" fontId="21" fillId="0" borderId="33" xfId="0" applyNumberFormat="1" applyFont="1" applyBorder="1" applyAlignment="1">
      <alignment vertical="center" shrinkToFit="1"/>
    </xf>
    <xf numFmtId="177" fontId="21" fillId="0" borderId="3" xfId="0" applyNumberFormat="1" applyFont="1" applyBorder="1" applyAlignment="1">
      <alignment vertical="center" shrinkToFit="1"/>
    </xf>
    <xf numFmtId="177" fontId="21" fillId="0" borderId="10" xfId="0" applyNumberFormat="1" applyFont="1" applyBorder="1" applyAlignment="1">
      <alignment vertical="center" shrinkToFit="1"/>
    </xf>
    <xf numFmtId="177" fontId="26" fillId="0" borderId="32" xfId="0" applyNumberFormat="1" applyFont="1" applyBorder="1" applyAlignment="1">
      <alignment horizontal="right" vertical="center" shrinkToFit="1"/>
    </xf>
    <xf numFmtId="0" fontId="44" fillId="0" borderId="10" xfId="0" applyFont="1" applyFill="1" applyBorder="1" applyAlignment="1">
      <alignment horizontal="distributed" vertical="center" shrinkToFit="1"/>
    </xf>
    <xf numFmtId="0" fontId="44" fillId="0" borderId="32" xfId="0" applyFont="1" applyFill="1" applyBorder="1" applyAlignment="1">
      <alignment horizontal="distributed" vertical="center" shrinkToFit="1"/>
    </xf>
    <xf numFmtId="177" fontId="21" fillId="0" borderId="33" xfId="0" applyNumberFormat="1" applyFont="1" applyFill="1" applyBorder="1" applyAlignment="1">
      <alignment vertical="center" shrinkToFit="1"/>
    </xf>
    <xf numFmtId="177" fontId="21" fillId="0" borderId="3" xfId="0" applyNumberFormat="1" applyFont="1" applyFill="1" applyBorder="1" applyAlignment="1">
      <alignment vertical="center" shrinkToFit="1"/>
    </xf>
    <xf numFmtId="0" fontId="44" fillId="0" borderId="34" xfId="0" applyFont="1" applyBorder="1" applyAlignment="1">
      <alignment vertical="center"/>
    </xf>
    <xf numFmtId="0" fontId="44" fillId="0" borderId="35" xfId="0" applyFont="1" applyFill="1" applyBorder="1" applyAlignment="1">
      <alignment horizontal="distributed" vertical="center" shrinkToFit="1"/>
    </xf>
    <xf numFmtId="0" fontId="44" fillId="0" borderId="36" xfId="0" applyFont="1" applyFill="1" applyBorder="1" applyAlignment="1">
      <alignment horizontal="distributed" vertical="center" shrinkToFit="1"/>
    </xf>
    <xf numFmtId="177" fontId="21" fillId="0" borderId="7" xfId="0" applyNumberFormat="1" applyFont="1" applyFill="1" applyBorder="1" applyAlignment="1">
      <alignment vertical="center" shrinkToFit="1"/>
    </xf>
    <xf numFmtId="177" fontId="21" fillId="0" borderId="2" xfId="0" applyNumberFormat="1" applyFont="1" applyFill="1" applyBorder="1" applyAlignment="1">
      <alignment vertical="center" shrinkToFit="1"/>
    </xf>
    <xf numFmtId="177" fontId="21" fillId="0" borderId="35" xfId="0" applyNumberFormat="1" applyFont="1" applyBorder="1" applyAlignment="1">
      <alignment vertical="center" shrinkToFit="1"/>
    </xf>
    <xf numFmtId="177" fontId="26" fillId="0" borderId="36" xfId="0" applyNumberFormat="1" applyFont="1" applyBorder="1" applyAlignment="1">
      <alignment horizontal="right" vertical="center" shrinkToFit="1"/>
    </xf>
    <xf numFmtId="0" fontId="44" fillId="0" borderId="37" xfId="0" applyFont="1" applyBorder="1" applyAlignment="1">
      <alignment vertical="center"/>
    </xf>
    <xf numFmtId="0" fontId="44" fillId="0" borderId="30" xfId="0" applyFont="1" applyFill="1" applyBorder="1" applyAlignment="1">
      <alignment horizontal="distributed" vertical="center" shrinkToFit="1"/>
    </xf>
    <xf numFmtId="0" fontId="44" fillId="0" borderId="31" xfId="0" applyFont="1" applyFill="1" applyBorder="1" applyAlignment="1">
      <alignment horizontal="distributed" vertical="center" shrinkToFit="1"/>
    </xf>
    <xf numFmtId="177" fontId="21" fillId="0" borderId="29" xfId="0" applyNumberFormat="1" applyFont="1" applyFill="1" applyBorder="1" applyAlignment="1">
      <alignment vertical="center" shrinkToFit="1"/>
    </xf>
    <xf numFmtId="177" fontId="21" fillId="0" borderId="20" xfId="0" applyNumberFormat="1" applyFont="1" applyFill="1" applyBorder="1" applyAlignment="1">
      <alignment vertical="center" shrinkToFit="1"/>
    </xf>
    <xf numFmtId="0" fontId="44" fillId="0" borderId="38" xfId="0" applyFont="1" applyBorder="1" applyAlignment="1">
      <alignment vertical="center"/>
    </xf>
    <xf numFmtId="0" fontId="44" fillId="0" borderId="39" xfId="0" applyFont="1" applyFill="1" applyBorder="1" applyAlignment="1">
      <alignment horizontal="distributed" vertical="center" shrinkToFit="1"/>
    </xf>
    <xf numFmtId="0" fontId="44" fillId="0" borderId="40" xfId="0" applyFont="1" applyFill="1" applyBorder="1" applyAlignment="1">
      <alignment horizontal="distributed" vertical="center" shrinkToFit="1"/>
    </xf>
    <xf numFmtId="177" fontId="21" fillId="0" borderId="41" xfId="0" applyNumberFormat="1" applyFont="1" applyFill="1" applyBorder="1" applyAlignment="1">
      <alignment vertical="center"/>
    </xf>
    <xf numFmtId="177" fontId="21" fillId="0" borderId="42" xfId="0" applyNumberFormat="1" applyFont="1" applyFill="1" applyBorder="1" applyAlignment="1">
      <alignment vertical="center" shrinkToFit="1"/>
    </xf>
    <xf numFmtId="177" fontId="21" fillId="0" borderId="39" xfId="0" applyNumberFormat="1" applyFont="1" applyBorder="1" applyAlignment="1">
      <alignment vertical="center" shrinkToFit="1"/>
    </xf>
    <xf numFmtId="177" fontId="26" fillId="0" borderId="40" xfId="0" applyNumberFormat="1" applyFont="1" applyBorder="1" applyAlignment="1">
      <alignment horizontal="right" vertical="center" shrinkToFit="1"/>
    </xf>
    <xf numFmtId="0" fontId="44" fillId="0" borderId="30" xfId="0" applyFont="1" applyBorder="1" applyAlignment="1">
      <alignment horizontal="distributed" vertical="center" shrinkToFit="1"/>
    </xf>
    <xf numFmtId="0" fontId="44" fillId="0" borderId="31" xfId="0" applyFont="1" applyBorder="1" applyAlignment="1">
      <alignment horizontal="distributed" vertical="center" shrinkToFit="1"/>
    </xf>
    <xf numFmtId="177" fontId="21" fillId="0" borderId="41" xfId="0" applyNumberFormat="1" applyFont="1" applyFill="1" applyBorder="1" applyAlignment="1">
      <alignment vertical="center" shrinkToFit="1"/>
    </xf>
    <xf numFmtId="177" fontId="26" fillId="0" borderId="23" xfId="0" applyNumberFormat="1" applyFont="1" applyFill="1" applyBorder="1" applyAlignment="1">
      <alignment vertical="center" shrinkToFit="1"/>
    </xf>
    <xf numFmtId="177" fontId="26" fillId="0" borderId="43" xfId="0" applyNumberFormat="1" applyFont="1" applyBorder="1" applyAlignment="1">
      <alignment vertical="center" shrinkToFit="1"/>
    </xf>
    <xf numFmtId="177" fontId="26" fillId="0" borderId="44" xfId="0" applyNumberFormat="1" applyFont="1" applyBorder="1" applyAlignment="1">
      <alignment horizontal="right" vertical="center" shrinkToFit="1"/>
    </xf>
    <xf numFmtId="177" fontId="25" fillId="0" borderId="45" xfId="0" applyNumberFormat="1" applyFont="1" applyBorder="1" applyAlignment="1">
      <alignment vertical="center" shrinkToFit="1"/>
    </xf>
    <xf numFmtId="177" fontId="25" fillId="0" borderId="24" xfId="0" applyNumberFormat="1" applyFont="1" applyBorder="1" applyAlignment="1">
      <alignment vertical="center" shrinkToFit="1"/>
    </xf>
    <xf numFmtId="177" fontId="25" fillId="0" borderId="46" xfId="0" applyNumberFormat="1" applyFont="1" applyBorder="1" applyAlignment="1">
      <alignment vertical="center" shrinkToFit="1"/>
    </xf>
    <xf numFmtId="177" fontId="45" fillId="0" borderId="47" xfId="0" applyNumberFormat="1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4" fillId="0" borderId="0" xfId="0" applyFont="1" applyAlignment="1">
      <alignment horizontal="center" vertical="center" shrinkToFi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1" fillId="0" borderId="48" xfId="0" applyFont="1" applyBorder="1" applyAlignment="1">
      <alignment vertical="center" shrinkToFit="1"/>
    </xf>
    <xf numFmtId="177" fontId="21" fillId="0" borderId="49" xfId="0" applyNumberFormat="1" applyFont="1" applyBorder="1" applyAlignment="1">
      <alignment vertical="center" shrinkToFit="1"/>
    </xf>
    <xf numFmtId="0" fontId="21" fillId="0" borderId="48" xfId="0" applyFont="1" applyBorder="1" applyAlignment="1">
      <alignment horizontal="left" vertical="center" shrinkToFit="1"/>
    </xf>
    <xf numFmtId="0" fontId="21" fillId="0" borderId="38" xfId="0" applyFont="1" applyBorder="1" applyAlignment="1">
      <alignment horizontal="center" vertical="center" shrinkToFit="1"/>
    </xf>
    <xf numFmtId="0" fontId="44" fillId="0" borderId="42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44" fillId="0" borderId="50" xfId="0" applyFont="1" applyBorder="1" applyAlignment="1">
      <alignment horizontal="center" vertical="center" shrinkToFit="1"/>
    </xf>
    <xf numFmtId="178" fontId="44" fillId="0" borderId="26" xfId="0" applyNumberFormat="1" applyFont="1" applyBorder="1" applyAlignment="1">
      <alignment horizontal="right" vertical="center" shrinkToFit="1"/>
    </xf>
    <xf numFmtId="178" fontId="44" fillId="0" borderId="1" xfId="0" applyNumberFormat="1" applyFont="1" applyBorder="1" applyAlignment="1">
      <alignment horizontal="right" vertical="center" shrinkToFit="1"/>
    </xf>
    <xf numFmtId="178" fontId="21" fillId="0" borderId="1" xfId="0" applyNumberFormat="1" applyFont="1" applyBorder="1" applyAlignment="1">
      <alignment horizontal="right" vertical="center" shrinkToFit="1"/>
    </xf>
    <xf numFmtId="178" fontId="21" fillId="0" borderId="51" xfId="0" applyNumberFormat="1" applyFont="1" applyBorder="1" applyAlignment="1">
      <alignment horizontal="right" vertical="center" shrinkToFit="1"/>
    </xf>
    <xf numFmtId="178" fontId="44" fillId="0" borderId="9" xfId="0" applyNumberFormat="1" applyFont="1" applyBorder="1" applyAlignment="1">
      <alignment horizontal="right" vertical="center" shrinkToFit="1"/>
    </xf>
    <xf numFmtId="178" fontId="44" fillId="0" borderId="3" xfId="0" applyNumberFormat="1" applyFont="1" applyBorder="1" applyAlignment="1">
      <alignment horizontal="right" vertical="center" shrinkToFit="1"/>
    </xf>
    <xf numFmtId="178" fontId="21" fillId="0" borderId="3" xfId="0" applyNumberFormat="1" applyFont="1" applyBorder="1" applyAlignment="1">
      <alignment horizontal="right" vertical="center" shrinkToFit="1"/>
    </xf>
    <xf numFmtId="178" fontId="21" fillId="0" borderId="11" xfId="0" applyNumberFormat="1" applyFont="1" applyBorder="1" applyAlignment="1">
      <alignment horizontal="right" vertical="center" shrinkToFit="1"/>
    </xf>
    <xf numFmtId="178" fontId="44" fillId="0" borderId="9" xfId="0" applyNumberFormat="1" applyFont="1" applyFill="1" applyBorder="1" applyAlignment="1">
      <alignment horizontal="right" vertical="center" shrinkToFit="1"/>
    </xf>
    <xf numFmtId="178" fontId="44" fillId="0" borderId="34" xfId="0" applyNumberFormat="1" applyFont="1" applyFill="1" applyBorder="1" applyAlignment="1">
      <alignment horizontal="right" vertical="center" shrinkToFit="1"/>
    </xf>
    <xf numFmtId="178" fontId="44" fillId="0" borderId="2" xfId="0" applyNumberFormat="1" applyFont="1" applyBorder="1" applyAlignment="1">
      <alignment horizontal="right" vertical="center" shrinkToFit="1"/>
    </xf>
    <xf numFmtId="178" fontId="21" fillId="0" borderId="2" xfId="0" applyNumberFormat="1" applyFont="1" applyBorder="1" applyAlignment="1">
      <alignment horizontal="right" vertical="center" shrinkToFit="1"/>
    </xf>
    <xf numFmtId="178" fontId="21" fillId="0" borderId="12" xfId="0" applyNumberFormat="1" applyFont="1" applyBorder="1" applyAlignment="1">
      <alignment horizontal="right" vertical="center" shrinkToFit="1"/>
    </xf>
    <xf numFmtId="178" fontId="44" fillId="0" borderId="37" xfId="0" applyNumberFormat="1" applyFont="1" applyFill="1" applyBorder="1" applyAlignment="1">
      <alignment horizontal="right" vertical="center" shrinkToFit="1"/>
    </xf>
    <xf numFmtId="178" fontId="44" fillId="0" borderId="20" xfId="0" applyNumberFormat="1" applyFont="1" applyBorder="1" applyAlignment="1">
      <alignment horizontal="right" vertical="center" shrinkToFit="1"/>
    </xf>
    <xf numFmtId="178" fontId="21" fillId="0" borderId="20" xfId="0" applyNumberFormat="1" applyFont="1" applyBorder="1" applyAlignment="1">
      <alignment horizontal="right" vertical="center" shrinkToFit="1"/>
    </xf>
    <xf numFmtId="178" fontId="21" fillId="0" borderId="52" xfId="0" applyNumberFormat="1" applyFont="1" applyBorder="1" applyAlignment="1">
      <alignment horizontal="right" vertical="center" shrinkToFit="1"/>
    </xf>
    <xf numFmtId="178" fontId="44" fillId="0" borderId="38" xfId="0" applyNumberFormat="1" applyFont="1" applyFill="1" applyBorder="1" applyAlignment="1">
      <alignment horizontal="right" vertical="center" shrinkToFit="1"/>
    </xf>
    <xf numFmtId="178" fontId="44" fillId="0" borderId="42" xfId="0" applyNumberFormat="1" applyFont="1" applyBorder="1" applyAlignment="1">
      <alignment horizontal="right" vertical="center" shrinkToFit="1"/>
    </xf>
    <xf numFmtId="178" fontId="21" fillId="0" borderId="42" xfId="0" applyNumberFormat="1" applyFont="1" applyBorder="1" applyAlignment="1">
      <alignment horizontal="right" vertical="center" shrinkToFit="1"/>
    </xf>
    <xf numFmtId="178" fontId="21" fillId="0" borderId="50" xfId="0" applyNumberFormat="1" applyFont="1" applyBorder="1" applyAlignment="1">
      <alignment horizontal="right" vertical="center" shrinkToFit="1"/>
    </xf>
    <xf numFmtId="178" fontId="44" fillId="0" borderId="37" xfId="0" applyNumberFormat="1" applyFont="1" applyBorder="1" applyAlignment="1">
      <alignment horizontal="right" vertical="center" shrinkToFit="1"/>
    </xf>
    <xf numFmtId="178" fontId="44" fillId="0" borderId="53" xfId="0" applyNumberFormat="1" applyFont="1" applyBorder="1" applyAlignment="1">
      <alignment horizontal="right" vertical="center" shrinkToFit="1"/>
    </xf>
    <xf numFmtId="178" fontId="44" fillId="0" borderId="54" xfId="0" applyNumberFormat="1" applyFont="1" applyBorder="1" applyAlignment="1">
      <alignment horizontal="right" vertical="center" shrinkToFit="1"/>
    </xf>
    <xf numFmtId="178" fontId="44" fillId="0" borderId="55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56" xfId="0" applyBorder="1"/>
    <xf numFmtId="0" fontId="20" fillId="0" borderId="56" xfId="0" applyFont="1" applyBorder="1" applyAlignment="1">
      <alignment horizontal="center"/>
    </xf>
    <xf numFmtId="0" fontId="20" fillId="0" borderId="56" xfId="0" applyFont="1" applyBorder="1" applyAlignment="1"/>
    <xf numFmtId="0" fontId="0" fillId="0" borderId="57" xfId="0" applyBorder="1"/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/>
    <xf numFmtId="3" fontId="23" fillId="0" borderId="3" xfId="0" applyNumberFormat="1" applyFont="1" applyBorder="1"/>
    <xf numFmtId="179" fontId="23" fillId="0" borderId="3" xfId="0" applyNumberFormat="1" applyFont="1" applyBorder="1"/>
    <xf numFmtId="0" fontId="0" fillId="0" borderId="58" xfId="0" applyBorder="1" applyAlignment="1">
      <alignment vertical="center"/>
    </xf>
    <xf numFmtId="0" fontId="20" fillId="0" borderId="0" xfId="0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0" fontId="0" fillId="0" borderId="56" xfId="0" applyBorder="1" applyAlignment="1">
      <alignment horizontal="center"/>
    </xf>
    <xf numFmtId="0" fontId="28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0" fillId="0" borderId="64" xfId="0" applyBorder="1" applyAlignment="1">
      <alignment vertical="center"/>
    </xf>
    <xf numFmtId="3" fontId="23" fillId="0" borderId="3" xfId="0" applyNumberFormat="1" applyFont="1" applyBorder="1" applyAlignment="1">
      <alignment horizontal="right" vertical="center"/>
    </xf>
    <xf numFmtId="180" fontId="0" fillId="0" borderId="3" xfId="0" applyNumberForma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horizontal="center" vertical="center"/>
    </xf>
    <xf numFmtId="3" fontId="23" fillId="0" borderId="67" xfId="0" applyNumberFormat="1" applyFont="1" applyBorder="1" applyAlignment="1">
      <alignment horizontal="right" vertical="center"/>
    </xf>
    <xf numFmtId="180" fontId="0" fillId="0" borderId="67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33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0" fillId="0" borderId="21" xfId="0" applyBorder="1" applyAlignment="1">
      <alignment horizontal="distributed" vertical="center"/>
    </xf>
    <xf numFmtId="0" fontId="20" fillId="0" borderId="61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44" fillId="0" borderId="0" xfId="0" applyFont="1" applyAlignment="1">
      <alignment horizontal="left"/>
    </xf>
    <xf numFmtId="0" fontId="44" fillId="0" borderId="0" xfId="0" applyFont="1" applyBorder="1" applyAlignment="1">
      <alignment horizontal="right"/>
    </xf>
    <xf numFmtId="0" fontId="44" fillId="0" borderId="56" xfId="0" applyFont="1" applyBorder="1" applyAlignment="1">
      <alignment horizontal="center"/>
    </xf>
    <xf numFmtId="0" fontId="44" fillId="0" borderId="56" xfId="0" applyFont="1" applyBorder="1" applyAlignment="1"/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/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/>
    <xf numFmtId="0" fontId="29" fillId="0" borderId="56" xfId="0" applyFont="1" applyBorder="1" applyAlignment="1"/>
    <xf numFmtId="0" fontId="23" fillId="0" borderId="56" xfId="0" applyFont="1" applyBorder="1" applyAlignment="1"/>
    <xf numFmtId="0" fontId="23" fillId="0" borderId="0" xfId="0" applyFont="1" applyBorder="1" applyAlignment="1"/>
    <xf numFmtId="0" fontId="23" fillId="0" borderId="0" xfId="0" applyFont="1" applyBorder="1" applyAlignment="1">
      <alignment horizontal="right"/>
    </xf>
    <xf numFmtId="0" fontId="23" fillId="0" borderId="0" xfId="0" applyFont="1" applyFill="1" applyBorder="1" applyAlignment="1"/>
    <xf numFmtId="0" fontId="29" fillId="0" borderId="57" xfId="0" applyFont="1" applyBorder="1" applyAlignment="1"/>
    <xf numFmtId="0" fontId="20" fillId="0" borderId="57" xfId="0" applyFont="1" applyBorder="1" applyAlignment="1"/>
    <xf numFmtId="0" fontId="23" fillId="0" borderId="57" xfId="0" applyFont="1" applyBorder="1" applyAlignment="1"/>
    <xf numFmtId="0" fontId="0" fillId="0" borderId="57" xfId="0" applyBorder="1" applyAlignment="1"/>
    <xf numFmtId="0" fontId="0" fillId="0" borderId="56" xfId="0" applyBorder="1" applyAlignment="1"/>
    <xf numFmtId="0" fontId="51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24" fillId="0" borderId="3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182" fontId="28" fillId="0" borderId="76" xfId="0" applyNumberFormat="1" applyFont="1" applyBorder="1" applyAlignment="1">
      <alignment horizontal="right" vertical="center" shrinkToFit="1"/>
    </xf>
    <xf numFmtId="3" fontId="20" fillId="0" borderId="77" xfId="0" applyNumberFormat="1" applyFont="1" applyBorder="1" applyAlignment="1">
      <alignment horizontal="right" vertical="center"/>
    </xf>
    <xf numFmtId="0" fontId="28" fillId="0" borderId="7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182" fontId="28" fillId="0" borderId="27" xfId="0" applyNumberFormat="1" applyFont="1" applyBorder="1" applyAlignment="1">
      <alignment horizontal="right" vertical="center" shrinkToFit="1"/>
    </xf>
    <xf numFmtId="3" fontId="20" fillId="0" borderId="27" xfId="0" applyNumberFormat="1" applyFont="1" applyBorder="1" applyAlignment="1">
      <alignment vertical="center"/>
    </xf>
    <xf numFmtId="0" fontId="28" fillId="0" borderId="79" xfId="0" applyFont="1" applyBorder="1" applyAlignment="1">
      <alignment horizontal="center" vertical="center"/>
    </xf>
    <xf numFmtId="182" fontId="28" fillId="0" borderId="77" xfId="0" applyNumberFormat="1" applyFont="1" applyBorder="1" applyAlignment="1">
      <alignment horizontal="right" vertical="center" shrinkToFit="1"/>
    </xf>
    <xf numFmtId="0" fontId="28" fillId="0" borderId="80" xfId="0" applyFont="1" applyBorder="1" applyAlignment="1">
      <alignment horizontal="center" vertical="center"/>
    </xf>
    <xf numFmtId="0" fontId="20" fillId="0" borderId="81" xfId="0" applyFont="1" applyBorder="1" applyAlignment="1">
      <alignment vertical="center"/>
    </xf>
    <xf numFmtId="3" fontId="20" fillId="0" borderId="76" xfId="0" applyNumberFormat="1" applyFont="1" applyBorder="1" applyAlignment="1">
      <alignment vertical="center"/>
    </xf>
    <xf numFmtId="182" fontId="28" fillId="0" borderId="82" xfId="0" applyNumberFormat="1" applyFont="1" applyBorder="1" applyAlignment="1">
      <alignment horizontal="right" vertical="center" shrinkToFit="1"/>
    </xf>
    <xf numFmtId="3" fontId="20" fillId="0" borderId="82" xfId="0" applyNumberFormat="1" applyFont="1" applyBorder="1" applyAlignment="1">
      <alignment vertical="center"/>
    </xf>
    <xf numFmtId="0" fontId="28" fillId="0" borderId="83" xfId="0" applyFont="1" applyBorder="1" applyAlignment="1">
      <alignment horizontal="center" vertical="center"/>
    </xf>
    <xf numFmtId="3" fontId="20" fillId="0" borderId="77" xfId="0" applyNumberFormat="1" applyFont="1" applyBorder="1" applyAlignment="1">
      <alignment vertical="center"/>
    </xf>
    <xf numFmtId="3" fontId="20" fillId="0" borderId="6" xfId="0" applyNumberFormat="1" applyFont="1" applyBorder="1" applyAlignment="1">
      <alignment vertical="center"/>
    </xf>
    <xf numFmtId="3" fontId="29" fillId="2" borderId="10" xfId="0" applyNumberFormat="1" applyFont="1" applyFill="1" applyBorder="1" applyAlignment="1">
      <alignment vertical="center"/>
    </xf>
    <xf numFmtId="0" fontId="51" fillId="2" borderId="33" xfId="0" applyFont="1" applyFill="1" applyBorder="1" applyAlignment="1">
      <alignment horizontal="center" vertical="center"/>
    </xf>
    <xf numFmtId="0" fontId="28" fillId="0" borderId="0" xfId="0" applyFont="1" applyBorder="1"/>
    <xf numFmtId="0" fontId="25" fillId="0" borderId="0" xfId="0" applyFont="1" applyBorder="1" applyAlignment="1">
      <alignment horizontal="center"/>
    </xf>
    <xf numFmtId="0" fontId="20" fillId="0" borderId="0" xfId="0" applyFont="1" applyBorder="1"/>
    <xf numFmtId="3" fontId="23" fillId="0" borderId="0" xfId="0" applyNumberFormat="1" applyFont="1" applyBorder="1" applyAlignment="1"/>
    <xf numFmtId="0" fontId="23" fillId="0" borderId="0" xfId="0" applyFont="1" applyBorder="1" applyAlignment="1">
      <alignment horizontal="center"/>
    </xf>
    <xf numFmtId="183" fontId="28" fillId="0" borderId="0" xfId="0" applyNumberFormat="1" applyFont="1" applyBorder="1" applyAlignment="1">
      <alignment vertical="center"/>
    </xf>
    <xf numFmtId="183" fontId="28" fillId="0" borderId="84" xfId="0" applyNumberFormat="1" applyFont="1" applyBorder="1" applyAlignment="1">
      <alignment vertical="center"/>
    </xf>
    <xf numFmtId="0" fontId="0" fillId="0" borderId="84" xfId="0" applyBorder="1"/>
    <xf numFmtId="0" fontId="0" fillId="0" borderId="84" xfId="0" applyBorder="1" applyAlignment="1">
      <alignment horizontal="right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176" fontId="16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left" vertical="center"/>
    </xf>
    <xf numFmtId="176" fontId="3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6" fontId="9" fillId="0" borderId="85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86" xfId="1" applyNumberFormat="1" applyFont="1" applyFill="1" applyBorder="1" applyAlignment="1">
      <alignment horizontal="center" vertical="center"/>
    </xf>
    <xf numFmtId="176" fontId="7" fillId="0" borderId="87" xfId="1" applyNumberFormat="1" applyFont="1" applyFill="1" applyBorder="1" applyAlignment="1">
      <alignment horizontal="distributed" vertical="center"/>
    </xf>
    <xf numFmtId="176" fontId="7" fillId="0" borderId="88" xfId="1" applyNumberFormat="1" applyFont="1" applyFill="1" applyBorder="1" applyAlignment="1">
      <alignment horizontal="distributed" vertical="center"/>
    </xf>
    <xf numFmtId="176" fontId="7" fillId="0" borderId="89" xfId="1" applyNumberFormat="1" applyFont="1" applyFill="1" applyBorder="1" applyAlignment="1">
      <alignment horizontal="distributed" vertical="center"/>
    </xf>
    <xf numFmtId="176" fontId="7" fillId="0" borderId="90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6" fontId="12" fillId="0" borderId="11" xfId="1" applyNumberFormat="1" applyFont="1" applyFill="1" applyBorder="1" applyAlignment="1">
      <alignment vertical="center"/>
    </xf>
    <xf numFmtId="176" fontId="3" fillId="0" borderId="33" xfId="1" applyNumberFormat="1" applyFont="1" applyFill="1" applyBorder="1" applyAlignment="1">
      <alignment vertical="center"/>
    </xf>
    <xf numFmtId="176" fontId="7" fillId="0" borderId="91" xfId="1" applyNumberFormat="1" applyFont="1" applyFill="1" applyBorder="1" applyAlignment="1">
      <alignment vertical="top"/>
    </xf>
    <xf numFmtId="176" fontId="7" fillId="0" borderId="10" xfId="1" applyNumberFormat="1" applyFont="1" applyFill="1" applyBorder="1" applyAlignment="1">
      <alignment horizontal="left" vertical="center" shrinkToFit="1"/>
    </xf>
    <xf numFmtId="176" fontId="7" fillId="0" borderId="92" xfId="1" applyNumberFormat="1" applyFont="1" applyFill="1" applyBorder="1" applyAlignment="1">
      <alignment vertical="top"/>
    </xf>
    <xf numFmtId="176" fontId="7" fillId="0" borderId="91" xfId="0" applyNumberFormat="1" applyFont="1" applyFill="1" applyBorder="1" applyAlignment="1">
      <alignment vertical="top"/>
    </xf>
    <xf numFmtId="176" fontId="7" fillId="0" borderId="92" xfId="0" applyNumberFormat="1" applyFont="1" applyFill="1" applyBorder="1" applyAlignment="1">
      <alignment vertical="top"/>
    </xf>
    <xf numFmtId="176" fontId="7" fillId="0" borderId="91" xfId="1" applyNumberFormat="1" applyFont="1" applyFill="1" applyBorder="1" applyAlignment="1">
      <alignment horizontal="left" vertical="center"/>
    </xf>
    <xf numFmtId="176" fontId="7" fillId="0" borderId="92" xfId="1" applyNumberFormat="1" applyFont="1" applyFill="1" applyBorder="1" applyAlignment="1">
      <alignment horizontal="left"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46" xfId="1" applyNumberFormat="1" applyFont="1" applyFill="1" applyBorder="1" applyAlignment="1">
      <alignment vertical="center"/>
    </xf>
    <xf numFmtId="176" fontId="12" fillId="0" borderId="46" xfId="1" applyNumberFormat="1" applyFont="1" applyFill="1" applyBorder="1" applyAlignment="1">
      <alignment vertical="center"/>
    </xf>
    <xf numFmtId="176" fontId="3" fillId="0" borderId="23" xfId="1" applyNumberFormat="1" applyFont="1" applyFill="1" applyBorder="1" applyAlignment="1">
      <alignment vertical="center"/>
    </xf>
    <xf numFmtId="176" fontId="10" fillId="0" borderId="93" xfId="1" applyNumberFormat="1" applyFont="1" applyFill="1" applyBorder="1" applyAlignment="1">
      <alignment horizontal="left" vertical="center"/>
    </xf>
    <xf numFmtId="176" fontId="5" fillId="0" borderId="93" xfId="1" applyNumberFormat="1" applyFont="1" applyFill="1" applyBorder="1" applyAlignment="1">
      <alignment horizontal="left" vertical="center"/>
    </xf>
    <xf numFmtId="176" fontId="7" fillId="0" borderId="57" xfId="1" applyNumberFormat="1" applyFont="1" applyFill="1" applyBorder="1" applyAlignment="1">
      <alignment vertical="center"/>
    </xf>
    <xf numFmtId="176" fontId="12" fillId="0" borderId="32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 wrapText="1"/>
    </xf>
    <xf numFmtId="176" fontId="14" fillId="0" borderId="0" xfId="1" applyNumberFormat="1" applyFont="1" applyFill="1" applyBorder="1" applyAlignment="1">
      <alignment vertical="center"/>
    </xf>
    <xf numFmtId="176" fontId="3" fillId="0" borderId="91" xfId="1" applyNumberFormat="1" applyFont="1" applyFill="1" applyBorder="1" applyAlignment="1">
      <alignment horizontal="center" vertical="center"/>
    </xf>
    <xf numFmtId="176" fontId="3" fillId="0" borderId="91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distributed" vertical="center"/>
    </xf>
    <xf numFmtId="176" fontId="3" fillId="0" borderId="27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3" fillId="0" borderId="0" xfId="1" applyNumberFormat="1" applyFont="1" applyFill="1" applyAlignment="1"/>
    <xf numFmtId="176" fontId="7" fillId="0" borderId="0" xfId="1" applyNumberFormat="1" applyFont="1" applyFill="1" applyBorder="1" applyAlignment="1"/>
    <xf numFmtId="176" fontId="3" fillId="0" borderId="12" xfId="1" applyNumberFormat="1" applyFont="1" applyFill="1" applyBorder="1" applyAlignment="1">
      <alignment vertical="center"/>
    </xf>
    <xf numFmtId="176" fontId="12" fillId="0" borderId="36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13" fillId="0" borderId="22" xfId="1" applyNumberFormat="1" applyFont="1" applyFill="1" applyBorder="1" applyAlignment="1">
      <alignment horizontal="center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176" fontId="3" fillId="0" borderId="0" xfId="1" applyNumberFormat="1" applyFont="1" applyFill="1" applyBorder="1" applyAlignment="1"/>
    <xf numFmtId="176" fontId="19" fillId="0" borderId="0" xfId="1" applyNumberFormat="1" applyFont="1" applyFill="1" applyAlignment="1">
      <alignment vertical="center"/>
    </xf>
    <xf numFmtId="176" fontId="16" fillId="0" borderId="0" xfId="1" applyNumberFormat="1" applyFont="1" applyFill="1" applyAlignment="1">
      <alignment vertical="center"/>
    </xf>
    <xf numFmtId="176" fontId="3" fillId="0" borderId="50" xfId="1" applyNumberFormat="1" applyFont="1" applyFill="1" applyBorder="1" applyAlignment="1">
      <alignment vertical="center"/>
    </xf>
    <xf numFmtId="176" fontId="12" fillId="0" borderId="5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Alignment="1">
      <alignment vertical="center" wrapText="1"/>
    </xf>
    <xf numFmtId="176" fontId="5" fillId="0" borderId="0" xfId="1" applyNumberFormat="1" applyFont="1" applyFill="1" applyAlignment="1">
      <alignment horizontal="right" vertical="center"/>
    </xf>
    <xf numFmtId="176" fontId="7" fillId="0" borderId="3" xfId="1" applyNumberFormat="1" applyFont="1" applyFill="1" applyBorder="1" applyAlignment="1">
      <alignment horizontal="distributed" vertical="center"/>
    </xf>
    <xf numFmtId="176" fontId="7" fillId="0" borderId="88" xfId="1" applyNumberFormat="1" applyFont="1" applyFill="1" applyBorder="1" applyAlignment="1">
      <alignment horizontal="distributed" vertical="center" wrapText="1"/>
    </xf>
    <xf numFmtId="176" fontId="7" fillId="0" borderId="89" xfId="1" applyNumberFormat="1" applyFont="1" applyFill="1" applyBorder="1" applyAlignment="1">
      <alignment horizontal="distributed" vertical="center" wrapText="1"/>
    </xf>
    <xf numFmtId="176" fontId="7" fillId="0" borderId="18" xfId="1" applyNumberFormat="1" applyFont="1" applyFill="1" applyBorder="1" applyAlignment="1">
      <alignment horizontal="distributed" vertical="center" wrapText="1"/>
    </xf>
    <xf numFmtId="176" fontId="3" fillId="0" borderId="3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12" fillId="0" borderId="22" xfId="1" applyNumberFormat="1" applyFont="1" applyFill="1" applyBorder="1" applyAlignment="1">
      <alignment vertical="center"/>
    </xf>
    <xf numFmtId="176" fontId="3" fillId="0" borderId="22" xfId="1" applyNumberFormat="1" applyFont="1" applyFill="1" applyBorder="1" applyAlignment="1">
      <alignment vertical="center"/>
    </xf>
    <xf numFmtId="176" fontId="3" fillId="0" borderId="24" xfId="1" applyNumberFormat="1" applyFont="1" applyFill="1" applyBorder="1" applyAlignment="1">
      <alignment vertical="center"/>
    </xf>
    <xf numFmtId="176" fontId="3" fillId="0" borderId="94" xfId="1" applyNumberFormat="1" applyFont="1" applyFill="1" applyBorder="1" applyAlignment="1">
      <alignment vertical="center"/>
    </xf>
    <xf numFmtId="176" fontId="3" fillId="0" borderId="95" xfId="1" applyNumberFormat="1" applyFont="1" applyFill="1" applyBorder="1" applyAlignment="1">
      <alignment vertical="center"/>
    </xf>
    <xf numFmtId="176" fontId="3" fillId="0" borderId="45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177" fontId="20" fillId="0" borderId="3" xfId="0" applyNumberFormat="1" applyFont="1" applyBorder="1"/>
    <xf numFmtId="3" fontId="29" fillId="0" borderId="3" xfId="0" applyNumberFormat="1" applyFont="1" applyBorder="1" applyAlignment="1">
      <alignment vertical="center"/>
    </xf>
    <xf numFmtId="3" fontId="52" fillId="0" borderId="3" xfId="0" applyNumberFormat="1" applyFont="1" applyBorder="1" applyAlignment="1">
      <alignment vertical="center"/>
    </xf>
    <xf numFmtId="0" fontId="0" fillId="0" borderId="85" xfId="0" applyBorder="1" applyAlignment="1">
      <alignment horizontal="center" vertical="center"/>
    </xf>
    <xf numFmtId="0" fontId="0" fillId="0" borderId="0" xfId="2" applyFont="1"/>
    <xf numFmtId="0" fontId="20" fillId="0" borderId="3" xfId="2" applyFont="1" applyBorder="1" applyAlignment="1">
      <alignment horizontal="center" vertical="center"/>
    </xf>
    <xf numFmtId="0" fontId="0" fillId="0" borderId="3" xfId="2" applyFont="1" applyBorder="1" applyAlignment="1">
      <alignment vertical="center"/>
    </xf>
    <xf numFmtId="0" fontId="0" fillId="0" borderId="3" xfId="2" applyFont="1" applyBorder="1" applyAlignment="1">
      <alignment horizontal="distributed" vertical="center"/>
    </xf>
    <xf numFmtId="0" fontId="20" fillId="0" borderId="3" xfId="2" applyFont="1" applyBorder="1" applyAlignment="1">
      <alignment horizontal="distributed" vertical="center"/>
    </xf>
    <xf numFmtId="3" fontId="21" fillId="0" borderId="3" xfId="2" applyNumberFormat="1" applyFont="1" applyBorder="1" applyAlignment="1">
      <alignment vertical="center"/>
    </xf>
    <xf numFmtId="3" fontId="21" fillId="0" borderId="2" xfId="2" applyNumberFormat="1" applyFont="1" applyBorder="1" applyAlignment="1">
      <alignment vertical="center"/>
    </xf>
    <xf numFmtId="3" fontId="21" fillId="0" borderId="10" xfId="2" applyNumberFormat="1" applyFont="1" applyBorder="1" applyAlignment="1">
      <alignment vertical="center"/>
    </xf>
    <xf numFmtId="3" fontId="26" fillId="0" borderId="21" xfId="2" applyNumberFormat="1" applyFont="1" applyBorder="1" applyAlignment="1">
      <alignment vertical="center"/>
    </xf>
    <xf numFmtId="0" fontId="28" fillId="0" borderId="0" xfId="2" applyFont="1"/>
    <xf numFmtId="0" fontId="57" fillId="0" borderId="0" xfId="2"/>
    <xf numFmtId="0" fontId="57" fillId="0" borderId="3" xfId="2" applyBorder="1" applyAlignment="1">
      <alignment vertical="center"/>
    </xf>
    <xf numFmtId="0" fontId="57" fillId="0" borderId="3" xfId="2" applyBorder="1" applyAlignment="1">
      <alignment horizontal="distributed" vertical="center"/>
    </xf>
    <xf numFmtId="0" fontId="57" fillId="0" borderId="0" xfId="0" applyFont="1" applyFill="1" applyBorder="1"/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7" fillId="0" borderId="80" xfId="0" applyFont="1" applyBorder="1" applyAlignment="1">
      <alignment horizontal="center" vertical="center"/>
    </xf>
    <xf numFmtId="0" fontId="57" fillId="0" borderId="70" xfId="0" applyFont="1" applyBorder="1" applyAlignment="1">
      <alignment horizontal="center" vertical="center"/>
    </xf>
    <xf numFmtId="0" fontId="57" fillId="0" borderId="78" xfId="0" applyFont="1" applyBorder="1" applyAlignment="1">
      <alignment horizontal="center" vertical="center"/>
    </xf>
    <xf numFmtId="0" fontId="57" fillId="0" borderId="83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8" fillId="0" borderId="96" xfId="0" applyFont="1" applyBorder="1" applyAlignment="1">
      <alignment horizontal="center" vertical="center"/>
    </xf>
    <xf numFmtId="0" fontId="28" fillId="0" borderId="9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38" fontId="0" fillId="0" borderId="0" xfId="0" applyNumberFormat="1"/>
    <xf numFmtId="0" fontId="20" fillId="0" borderId="38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38" fontId="20" fillId="0" borderId="50" xfId="1" applyFont="1" applyBorder="1" applyAlignment="1">
      <alignment horizontal="center" vertical="center" shrinkToFit="1"/>
    </xf>
    <xf numFmtId="38" fontId="20" fillId="0" borderId="38" xfId="1" applyFont="1" applyBorder="1" applyAlignment="1">
      <alignment horizontal="center" vertical="center" shrinkToFit="1"/>
    </xf>
    <xf numFmtId="38" fontId="20" fillId="0" borderId="42" xfId="1" applyFont="1" applyBorder="1" applyAlignment="1">
      <alignment horizontal="center" vertical="center" wrapText="1" shrinkToFit="1"/>
    </xf>
    <xf numFmtId="38" fontId="20" fillId="0" borderId="58" xfId="1" applyFont="1" applyBorder="1" applyAlignment="1">
      <alignment horizontal="center" vertical="center"/>
    </xf>
    <xf numFmtId="38" fontId="20" fillId="0" borderId="35" xfId="1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8" fillId="0" borderId="8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38" fontId="23" fillId="0" borderId="51" xfId="1" applyFont="1" applyBorder="1" applyAlignment="1">
      <alignment horizontal="right" vertical="center"/>
    </xf>
    <xf numFmtId="38" fontId="20" fillId="0" borderId="26" xfId="1" applyFont="1" applyBorder="1" applyAlignment="1">
      <alignment horizontal="center" vertical="center"/>
    </xf>
    <xf numFmtId="38" fontId="20" fillId="0" borderId="20" xfId="1" applyFont="1" applyBorder="1" applyAlignment="1">
      <alignment horizontal="center" vertical="center"/>
    </xf>
    <xf numFmtId="38" fontId="20" fillId="0" borderId="20" xfId="1" applyFont="1" applyBorder="1" applyAlignment="1">
      <alignment horizontal="right" vertical="center"/>
    </xf>
    <xf numFmtId="38" fontId="20" fillId="0" borderId="30" xfId="1" applyFont="1" applyBorder="1" applyAlignment="1">
      <alignment horizontal="right" vertical="center"/>
    </xf>
    <xf numFmtId="38" fontId="23" fillId="0" borderId="31" xfId="0" applyNumberFormat="1" applyFont="1" applyBorder="1" applyAlignment="1">
      <alignment horizontal="right" vertical="center"/>
    </xf>
    <xf numFmtId="0" fontId="20" fillId="0" borderId="9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38" fontId="20" fillId="0" borderId="9" xfId="1" applyFont="1" applyBorder="1" applyAlignment="1">
      <alignment horizontal="center" vertical="center"/>
    </xf>
    <xf numFmtId="38" fontId="20" fillId="0" borderId="3" xfId="1" applyFont="1" applyBorder="1" applyAlignment="1">
      <alignment horizontal="center" vertical="center"/>
    </xf>
    <xf numFmtId="38" fontId="20" fillId="0" borderId="3" xfId="1" applyFont="1" applyBorder="1" applyAlignment="1">
      <alignment horizontal="right" vertical="center"/>
    </xf>
    <xf numFmtId="38" fontId="20" fillId="0" borderId="10" xfId="1" applyFont="1" applyBorder="1" applyAlignment="1">
      <alignment horizontal="right" vertical="center"/>
    </xf>
    <xf numFmtId="0" fontId="20" fillId="0" borderId="90" xfId="0" applyFont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58" fillId="0" borderId="90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94" xfId="0" applyFont="1" applyFill="1" applyBorder="1" applyAlignment="1">
      <alignment horizontal="center" vertical="center"/>
    </xf>
    <xf numFmtId="0" fontId="59" fillId="0" borderId="9" xfId="0" applyFont="1" applyFill="1" applyBorder="1" applyAlignment="1">
      <alignment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/>
    </xf>
    <xf numFmtId="0" fontId="28" fillId="0" borderId="57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38" fontId="60" fillId="0" borderId="3" xfId="1" applyFont="1" applyBorder="1" applyAlignment="1">
      <alignment horizontal="center" vertical="center"/>
    </xf>
    <xf numFmtId="38" fontId="23" fillId="0" borderId="32" xfId="0" applyNumberFormat="1" applyFont="1" applyBorder="1" applyAlignment="1">
      <alignment horizontal="right" vertical="center"/>
    </xf>
    <xf numFmtId="0" fontId="58" fillId="0" borderId="3" xfId="0" applyFont="1" applyFill="1" applyBorder="1" applyAlignment="1">
      <alignment vertical="center"/>
    </xf>
    <xf numFmtId="0" fontId="58" fillId="0" borderId="10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/>
    </xf>
    <xf numFmtId="0" fontId="58" fillId="0" borderId="9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60" fillId="0" borderId="3" xfId="0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3" xfId="1" applyFont="1" applyFill="1" applyBorder="1" applyAlignment="1">
      <alignment horizontal="center" vertical="center"/>
    </xf>
    <xf numFmtId="38" fontId="20" fillId="0" borderId="3" xfId="1" applyFont="1" applyFill="1" applyBorder="1" applyAlignment="1">
      <alignment horizontal="right" vertical="center"/>
    </xf>
    <xf numFmtId="0" fontId="0" fillId="0" borderId="0" xfId="0" applyFill="1"/>
    <xf numFmtId="0" fontId="28" fillId="0" borderId="10" xfId="0" applyFont="1" applyBorder="1" applyAlignment="1">
      <alignment horizontal="center" vertical="center"/>
    </xf>
    <xf numFmtId="0" fontId="28" fillId="0" borderId="94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58" fillId="0" borderId="3" xfId="0" applyFont="1" applyBorder="1" applyAlignment="1">
      <alignment vertical="center"/>
    </xf>
    <xf numFmtId="0" fontId="58" fillId="0" borderId="10" xfId="0" applyFont="1" applyBorder="1" applyAlignment="1">
      <alignment vertical="center"/>
    </xf>
    <xf numFmtId="0" fontId="20" fillId="0" borderId="3" xfId="0" applyFont="1" applyBorder="1" applyAlignment="1">
      <alignment horizontal="right" vertical="center"/>
    </xf>
    <xf numFmtId="0" fontId="20" fillId="0" borderId="90" xfId="0" applyFont="1" applyBorder="1" applyAlignment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8" xfId="0" applyFont="1" applyBorder="1" applyAlignment="1">
      <alignment horizontal="left" vertical="center"/>
    </xf>
    <xf numFmtId="0" fontId="28" fillId="0" borderId="99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0" fillId="0" borderId="42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42" xfId="0" applyFont="1" applyBorder="1" applyAlignment="1">
      <alignment horizontal="right" vertical="center"/>
    </xf>
    <xf numFmtId="0" fontId="20" fillId="0" borderId="39" xfId="0" applyFont="1" applyBorder="1" applyAlignment="1">
      <alignment horizontal="right" vertical="center"/>
    </xf>
    <xf numFmtId="38" fontId="23" fillId="0" borderId="40" xfId="0" applyNumberFormat="1" applyFont="1" applyBorder="1" applyAlignment="1">
      <alignment horizontal="right" vertical="center"/>
    </xf>
    <xf numFmtId="0" fontId="20" fillId="0" borderId="100" xfId="0" applyFont="1" applyBorder="1" applyAlignment="1">
      <alignment vertical="center"/>
    </xf>
    <xf numFmtId="0" fontId="20" fillId="0" borderId="10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28" fillId="0" borderId="37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20" fontId="28" fillId="0" borderId="10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 shrinkToFit="1"/>
    </xf>
    <xf numFmtId="0" fontId="60" fillId="0" borderId="3" xfId="0" applyFont="1" applyBorder="1" applyAlignment="1">
      <alignment vertical="center"/>
    </xf>
    <xf numFmtId="0" fontId="28" fillId="0" borderId="9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right" vertical="center"/>
    </xf>
    <xf numFmtId="38" fontId="20" fillId="0" borderId="10" xfId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8" fillId="0" borderId="103" xfId="0" applyFont="1" applyBorder="1" applyAlignment="1">
      <alignment horizontal="center" vertical="center"/>
    </xf>
    <xf numFmtId="0" fontId="28" fillId="0" borderId="38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left" vertical="center" wrapText="1"/>
    </xf>
    <xf numFmtId="0" fontId="0" fillId="0" borderId="56" xfId="0" applyBorder="1" applyAlignment="1">
      <alignment vertical="center"/>
    </xf>
    <xf numFmtId="0" fontId="44" fillId="0" borderId="11" xfId="0" applyFont="1" applyFill="1" applyBorder="1" applyAlignment="1">
      <alignment horizontal="distributed" vertical="center" shrinkToFit="1"/>
    </xf>
    <xf numFmtId="0" fontId="44" fillId="0" borderId="43" xfId="0" applyFont="1" applyFill="1" applyBorder="1" applyAlignment="1">
      <alignment horizontal="distributed" vertical="center" shrinkToFit="1"/>
    </xf>
    <xf numFmtId="0" fontId="44" fillId="0" borderId="35" xfId="0" applyFont="1" applyBorder="1" applyAlignment="1">
      <alignment horizontal="distributed" vertical="center" shrinkToFit="1"/>
    </xf>
    <xf numFmtId="0" fontId="44" fillId="0" borderId="36" xfId="0" applyFont="1" applyBorder="1" applyAlignment="1">
      <alignment horizontal="distributed" vertical="center" shrinkToFit="1"/>
    </xf>
    <xf numFmtId="178" fontId="44" fillId="0" borderId="34" xfId="0" applyNumberFormat="1" applyFont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left" vertical="center"/>
    </xf>
    <xf numFmtId="0" fontId="51" fillId="0" borderId="3" xfId="0" applyFont="1" applyFill="1" applyBorder="1" applyAlignment="1">
      <alignment horizontal="center" vertical="center"/>
    </xf>
    <xf numFmtId="0" fontId="38" fillId="0" borderId="0" xfId="0" applyFont="1" applyFill="1" applyAlignment="1"/>
    <xf numFmtId="0" fontId="40" fillId="0" borderId="0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28" fillId="0" borderId="79" xfId="0" applyFont="1" applyFill="1" applyBorder="1" applyAlignment="1">
      <alignment horizontal="center" vertical="center"/>
    </xf>
    <xf numFmtId="182" fontId="28" fillId="0" borderId="10" xfId="0" applyNumberFormat="1" applyFont="1" applyFill="1" applyBorder="1" applyAlignment="1">
      <alignment horizontal="right" vertical="center" shrinkToFit="1"/>
    </xf>
    <xf numFmtId="0" fontId="57" fillId="0" borderId="70" xfId="0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>
      <alignment vertical="center"/>
    </xf>
    <xf numFmtId="0" fontId="28" fillId="0" borderId="33" xfId="0" applyFont="1" applyFill="1" applyBorder="1" applyAlignment="1">
      <alignment horizontal="center" vertical="center"/>
    </xf>
    <xf numFmtId="182" fontId="28" fillId="0" borderId="6" xfId="0" applyNumberFormat="1" applyFont="1" applyFill="1" applyBorder="1" applyAlignment="1">
      <alignment horizontal="right"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/>
    </xf>
    <xf numFmtId="176" fontId="3" fillId="0" borderId="35" xfId="0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vertical="center"/>
    </xf>
    <xf numFmtId="176" fontId="12" fillId="0" borderId="40" xfId="1" applyNumberFormat="1" applyFont="1" applyFill="1" applyBorder="1" applyAlignment="1">
      <alignment vertical="center"/>
    </xf>
    <xf numFmtId="176" fontId="3" fillId="0" borderId="38" xfId="1" applyNumberFormat="1" applyFont="1" applyFill="1" applyBorder="1" applyAlignment="1">
      <alignment vertical="center"/>
    </xf>
    <xf numFmtId="3" fontId="20" fillId="0" borderId="22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57" fillId="0" borderId="3" xfId="0" applyFont="1" applyBorder="1" applyAlignment="1">
      <alignment horizontal="center" vertical="center" wrapText="1" shrinkToFi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176" fontId="3" fillId="0" borderId="94" xfId="1" applyNumberFormat="1" applyFont="1" applyFill="1" applyBorder="1" applyAlignment="1">
      <alignment horizontal="left" vertical="center"/>
    </xf>
    <xf numFmtId="176" fontId="3" fillId="0" borderId="57" xfId="1" applyNumberFormat="1" applyFont="1" applyFill="1" applyBorder="1" applyAlignment="1">
      <alignment horizontal="left" vertical="center"/>
    </xf>
    <xf numFmtId="176" fontId="7" fillId="0" borderId="95" xfId="1" applyNumberFormat="1" applyFont="1" applyFill="1" applyBorder="1" applyAlignment="1">
      <alignment horizontal="left" vertical="center"/>
    </xf>
    <xf numFmtId="176" fontId="7" fillId="0" borderId="58" xfId="1" applyNumberFormat="1" applyFont="1" applyFill="1" applyBorder="1" applyAlignment="1">
      <alignment horizontal="left"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57" xfId="1" applyNumberFormat="1" applyFont="1" applyFill="1" applyBorder="1" applyAlignment="1">
      <alignment vertical="center"/>
    </xf>
    <xf numFmtId="176" fontId="7" fillId="0" borderId="9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Alignment="1">
      <alignment horizontal="center" vertical="center"/>
    </xf>
    <xf numFmtId="176" fontId="13" fillId="0" borderId="104" xfId="1" applyNumberFormat="1" applyFont="1" applyFill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horizontal="distributed" vertical="center"/>
    </xf>
    <xf numFmtId="176" fontId="7" fillId="0" borderId="49" xfId="1" applyNumberFormat="1" applyFont="1" applyFill="1" applyBorder="1" applyAlignment="1">
      <alignment horizontal="left" vertical="center"/>
    </xf>
    <xf numFmtId="176" fontId="7" fillId="0" borderId="48" xfId="1" applyNumberFormat="1" applyFont="1" applyFill="1" applyBorder="1" applyAlignment="1">
      <alignment horizontal="left" vertical="center"/>
    </xf>
    <xf numFmtId="176" fontId="13" fillId="0" borderId="101" xfId="1" applyNumberFormat="1" applyFont="1" applyFill="1" applyBorder="1" applyAlignment="1">
      <alignment horizontal="center" vertical="center"/>
    </xf>
    <xf numFmtId="176" fontId="13" fillId="0" borderId="105" xfId="1" applyNumberFormat="1" applyFont="1" applyFill="1" applyBorder="1" applyAlignment="1">
      <alignment horizontal="center" vertical="center"/>
    </xf>
    <xf numFmtId="176" fontId="13" fillId="0" borderId="106" xfId="1" applyNumberFormat="1" applyFont="1" applyFill="1" applyBorder="1" applyAlignment="1">
      <alignment horizontal="center" vertical="center"/>
    </xf>
    <xf numFmtId="176" fontId="13" fillId="0" borderId="107" xfId="1" applyNumberFormat="1" applyFont="1" applyFill="1" applyBorder="1" applyAlignment="1">
      <alignment horizontal="center" vertical="center"/>
    </xf>
    <xf numFmtId="176" fontId="13" fillId="0" borderId="93" xfId="1" applyNumberFormat="1" applyFont="1" applyFill="1" applyBorder="1" applyAlignment="1">
      <alignment horizontal="center" vertical="center"/>
    </xf>
    <xf numFmtId="176" fontId="13" fillId="0" borderId="108" xfId="1" applyNumberFormat="1" applyFont="1" applyFill="1" applyBorder="1" applyAlignment="1">
      <alignment horizontal="center" vertical="center"/>
    </xf>
    <xf numFmtId="176" fontId="13" fillId="0" borderId="48" xfId="1" applyNumberFormat="1" applyFont="1" applyFill="1" applyBorder="1" applyAlignment="1">
      <alignment horizontal="distributed" vertical="center"/>
    </xf>
    <xf numFmtId="176" fontId="12" fillId="0" borderId="104" xfId="1" applyNumberFormat="1" applyFont="1" applyFill="1" applyBorder="1" applyAlignment="1">
      <alignment horizontal="right" vertical="center"/>
    </xf>
    <xf numFmtId="176" fontId="12" fillId="0" borderId="49" xfId="1" applyNumberFormat="1" applyFont="1" applyFill="1" applyBorder="1" applyAlignment="1">
      <alignment horizontal="right" vertical="center"/>
    </xf>
    <xf numFmtId="176" fontId="12" fillId="0" borderId="48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left" vertical="center"/>
    </xf>
    <xf numFmtId="176" fontId="7" fillId="0" borderId="57" xfId="1" applyNumberFormat="1" applyFont="1" applyFill="1" applyBorder="1" applyAlignment="1">
      <alignment horizontal="left" vertical="center"/>
    </xf>
    <xf numFmtId="176" fontId="7" fillId="0" borderId="90" xfId="1" applyNumberFormat="1" applyFont="1" applyFill="1" applyBorder="1" applyAlignment="1">
      <alignment horizontal="left" vertical="center"/>
    </xf>
    <xf numFmtId="176" fontId="7" fillId="0" borderId="35" xfId="1" applyNumberFormat="1" applyFont="1" applyFill="1" applyBorder="1" applyAlignment="1">
      <alignment horizontal="left" vertical="center"/>
    </xf>
    <xf numFmtId="176" fontId="7" fillId="0" borderId="95" xfId="1" applyNumberFormat="1" applyFont="1" applyFill="1" applyBorder="1" applyAlignment="1">
      <alignment horizontal="left" vertical="distributed"/>
    </xf>
    <xf numFmtId="176" fontId="7" fillId="0" borderId="58" xfId="1" applyNumberFormat="1" applyFont="1" applyFill="1" applyBorder="1" applyAlignment="1">
      <alignment horizontal="left" vertical="distributed"/>
    </xf>
    <xf numFmtId="176" fontId="3" fillId="0" borderId="10" xfId="1" applyNumberFormat="1" applyFont="1" applyFill="1" applyBorder="1" applyAlignment="1">
      <alignment horizontal="left" vertical="center"/>
    </xf>
    <xf numFmtId="176" fontId="7" fillId="0" borderId="103" xfId="1" applyNumberFormat="1" applyFont="1" applyFill="1" applyBorder="1" applyAlignment="1">
      <alignment horizontal="left" vertical="center"/>
    </xf>
    <xf numFmtId="176" fontId="7" fillId="0" borderId="99" xfId="1" applyNumberFormat="1" applyFont="1" applyFill="1" applyBorder="1" applyAlignment="1">
      <alignment horizontal="left" vertical="center"/>
    </xf>
    <xf numFmtId="176" fontId="3" fillId="0" borderId="102" xfId="1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52" xfId="1" applyNumberFormat="1" applyFont="1" applyFill="1" applyBorder="1" applyAlignment="1">
      <alignment horizontal="center" vertical="center"/>
    </xf>
    <xf numFmtId="176" fontId="7" fillId="0" borderId="94" xfId="1" applyNumberFormat="1" applyFont="1" applyFill="1" applyBorder="1" applyAlignment="1">
      <alignment horizontal="left" vertical="center"/>
    </xf>
    <xf numFmtId="176" fontId="7" fillId="0" borderId="10" xfId="1" applyNumberFormat="1" applyFont="1" applyFill="1" applyBorder="1" applyAlignment="1">
      <alignment horizontal="left" vertical="center" shrinkToFit="1"/>
    </xf>
    <xf numFmtId="176" fontId="7" fillId="0" borderId="57" xfId="1" applyNumberFormat="1" applyFont="1" applyFill="1" applyBorder="1" applyAlignment="1">
      <alignment horizontal="left" vertical="center" shrinkToFit="1"/>
    </xf>
    <xf numFmtId="176" fontId="7" fillId="0" borderId="90" xfId="1" applyNumberFormat="1" applyFont="1" applyFill="1" applyBorder="1" applyAlignment="1">
      <alignment horizontal="left" vertical="center" shrinkToFit="1"/>
    </xf>
    <xf numFmtId="176" fontId="7" fillId="0" borderId="30" xfId="1" applyNumberFormat="1" applyFont="1" applyFill="1" applyBorder="1" applyAlignment="1">
      <alignment horizontal="center" vertical="center"/>
    </xf>
    <xf numFmtId="176" fontId="7" fillId="0" borderId="86" xfId="1" applyNumberFormat="1" applyFont="1" applyFill="1" applyBorder="1" applyAlignment="1">
      <alignment horizontal="center" vertical="center"/>
    </xf>
    <xf numFmtId="176" fontId="7" fillId="0" borderId="98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3" fillId="0" borderId="33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Alignment="1">
      <alignment horizontal="center" vertical="center" wrapText="1" shrinkToFit="1"/>
    </xf>
    <xf numFmtId="176" fontId="16" fillId="0" borderId="0" xfId="1" applyNumberFormat="1" applyFont="1" applyFill="1" applyAlignment="1">
      <alignment horizontal="center" vertical="center"/>
    </xf>
    <xf numFmtId="176" fontId="16" fillId="0" borderId="3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19" fillId="0" borderId="0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Alignment="1">
      <alignment horizontal="right" vertical="center"/>
    </xf>
    <xf numFmtId="176" fontId="5" fillId="0" borderId="3" xfId="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0" borderId="1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20" fillId="0" borderId="115" xfId="0" applyNumberFormat="1" applyFont="1" applyBorder="1" applyAlignment="1">
      <alignment horizontal="center" vertical="center"/>
    </xf>
    <xf numFmtId="3" fontId="20" fillId="0" borderId="116" xfId="0" applyNumberFormat="1" applyFont="1" applyBorder="1" applyAlignment="1">
      <alignment horizontal="center" vertical="center"/>
    </xf>
    <xf numFmtId="3" fontId="20" fillId="0" borderId="117" xfId="0" applyNumberFormat="1" applyFont="1" applyBorder="1" applyAlignment="1">
      <alignment horizontal="center" vertical="center"/>
    </xf>
    <xf numFmtId="3" fontId="25" fillId="0" borderId="45" xfId="0" applyNumberFormat="1" applyFont="1" applyBorder="1" applyAlignment="1">
      <alignment horizontal="right" vertical="center"/>
    </xf>
    <xf numFmtId="3" fontId="25" fillId="0" borderId="46" xfId="0" applyNumberFormat="1" applyFont="1" applyBorder="1" applyAlignment="1">
      <alignment horizontal="right" vertical="center"/>
    </xf>
    <xf numFmtId="3" fontId="0" fillId="0" borderId="109" xfId="0" applyNumberFormat="1" applyBorder="1" applyAlignment="1">
      <alignment horizontal="center" vertical="center"/>
    </xf>
    <xf numFmtId="3" fontId="0" fillId="0" borderId="110" xfId="0" applyNumberForma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77" fontId="25" fillId="0" borderId="104" xfId="0" applyNumberFormat="1" applyFont="1" applyBorder="1" applyAlignment="1">
      <alignment horizontal="right" vertical="center" wrapText="1"/>
    </xf>
    <xf numFmtId="177" fontId="25" fillId="0" borderId="49" xfId="0" applyNumberFormat="1" applyFont="1" applyBorder="1" applyAlignment="1">
      <alignment horizontal="right" vertical="center" wrapText="1"/>
    </xf>
    <xf numFmtId="177" fontId="25" fillId="0" borderId="48" xfId="0" applyNumberFormat="1" applyFont="1" applyBorder="1" applyAlignment="1">
      <alignment horizontal="right" vertical="center" wrapText="1"/>
    </xf>
    <xf numFmtId="178" fontId="20" fillId="0" borderId="99" xfId="0" applyNumberFormat="1" applyFont="1" applyBorder="1" applyAlignment="1">
      <alignment horizontal="left" vertical="center"/>
    </xf>
    <xf numFmtId="178" fontId="20" fillId="0" borderId="100" xfId="0" applyNumberFormat="1" applyFont="1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3" fontId="25" fillId="0" borderId="104" xfId="0" applyNumberFormat="1" applyFont="1" applyBorder="1" applyAlignment="1">
      <alignment horizontal="right" vertical="center"/>
    </xf>
    <xf numFmtId="3" fontId="25" fillId="0" borderId="48" xfId="0" applyNumberFormat="1" applyFont="1" applyBorder="1" applyAlignment="1">
      <alignment horizontal="right" vertical="center"/>
    </xf>
    <xf numFmtId="3" fontId="0" fillId="0" borderId="111" xfId="0" applyNumberFormat="1" applyBorder="1" applyAlignment="1">
      <alignment horizontal="center" vertical="center"/>
    </xf>
    <xf numFmtId="3" fontId="0" fillId="0" borderId="112" xfId="0" applyNumberFormat="1" applyBorder="1" applyAlignment="1">
      <alignment horizontal="center" vertical="center"/>
    </xf>
    <xf numFmtId="3" fontId="0" fillId="0" borderId="113" xfId="0" applyNumberForma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left" vertical="center" shrinkToFit="1"/>
    </xf>
    <xf numFmtId="0" fontId="23" fillId="0" borderId="9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3" fontId="20" fillId="0" borderId="125" xfId="0" applyNumberFormat="1" applyFont="1" applyBorder="1" applyAlignment="1">
      <alignment horizontal="center" vertical="center"/>
    </xf>
    <xf numFmtId="3" fontId="20" fillId="0" borderId="126" xfId="0" applyNumberFormat="1" applyFont="1" applyBorder="1" applyAlignment="1">
      <alignment horizontal="center" vertical="center"/>
    </xf>
    <xf numFmtId="3" fontId="20" fillId="0" borderId="127" xfId="0" applyNumberFormat="1" applyFont="1" applyBorder="1" applyAlignment="1">
      <alignment horizontal="center" vertical="center"/>
    </xf>
    <xf numFmtId="3" fontId="25" fillId="0" borderId="128" xfId="0" applyNumberFormat="1" applyFont="1" applyBorder="1" applyAlignment="1">
      <alignment horizontal="right" vertical="center"/>
    </xf>
    <xf numFmtId="3" fontId="25" fillId="0" borderId="129" xfId="0" applyNumberFormat="1" applyFont="1" applyBorder="1" applyAlignment="1">
      <alignment horizontal="right" vertical="center"/>
    </xf>
    <xf numFmtId="3" fontId="0" fillId="0" borderId="123" xfId="0" applyNumberFormat="1" applyBorder="1" applyAlignment="1">
      <alignment horizontal="center" vertical="center"/>
    </xf>
    <xf numFmtId="3" fontId="0" fillId="0" borderId="124" xfId="0" applyNumberFormat="1" applyBorder="1" applyAlignment="1">
      <alignment horizontal="center" vertical="center"/>
    </xf>
    <xf numFmtId="0" fontId="23" fillId="0" borderId="38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3" fontId="25" fillId="0" borderId="120" xfId="0" applyNumberFormat="1" applyFont="1" applyBorder="1" applyAlignment="1">
      <alignment horizontal="right" vertical="center" wrapText="1"/>
    </xf>
    <xf numFmtId="3" fontId="25" fillId="0" borderId="73" xfId="0" applyNumberFormat="1" applyFont="1" applyBorder="1" applyAlignment="1">
      <alignment horizontal="right" vertical="center" wrapText="1"/>
    </xf>
    <xf numFmtId="3" fontId="25" fillId="0" borderId="121" xfId="0" applyNumberFormat="1" applyFont="1" applyBorder="1" applyAlignment="1">
      <alignment horizontal="right" vertical="center" wrapText="1"/>
    </xf>
    <xf numFmtId="3" fontId="20" fillId="0" borderId="99" xfId="0" applyNumberFormat="1" applyFont="1" applyBorder="1" applyAlignment="1">
      <alignment horizontal="left" vertical="center"/>
    </xf>
    <xf numFmtId="3" fontId="20" fillId="0" borderId="100" xfId="0" applyNumberFormat="1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3" fontId="25" fillId="0" borderId="120" xfId="0" applyNumberFormat="1" applyFont="1" applyBorder="1" applyAlignment="1">
      <alignment horizontal="right" vertical="center"/>
    </xf>
    <xf numFmtId="3" fontId="25" fillId="0" borderId="121" xfId="0" applyNumberFormat="1" applyFont="1" applyBorder="1" applyAlignment="1">
      <alignment horizontal="right" vertical="center"/>
    </xf>
    <xf numFmtId="3" fontId="25" fillId="0" borderId="122" xfId="0" applyNumberFormat="1" applyFont="1" applyBorder="1" applyAlignment="1">
      <alignment horizontal="center" vertical="center"/>
    </xf>
    <xf numFmtId="3" fontId="25" fillId="0" borderId="116" xfId="0" applyNumberFormat="1" applyFont="1" applyBorder="1" applyAlignment="1">
      <alignment horizontal="center" vertical="center"/>
    </xf>
    <xf numFmtId="3" fontId="25" fillId="0" borderId="123" xfId="0" applyNumberFormat="1" applyFont="1" applyBorder="1" applyAlignment="1">
      <alignment horizontal="center" vertical="center"/>
    </xf>
    <xf numFmtId="3" fontId="25" fillId="0" borderId="124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8" fillId="0" borderId="11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76" fontId="9" fillId="0" borderId="35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70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left" vertical="center"/>
    </xf>
    <xf numFmtId="176" fontId="3" fillId="0" borderId="58" xfId="0" applyNumberFormat="1" applyFont="1" applyBorder="1" applyAlignment="1">
      <alignment horizontal="left" vertical="center"/>
    </xf>
    <xf numFmtId="176" fontId="3" fillId="0" borderId="130" xfId="0" applyNumberFormat="1" applyFont="1" applyBorder="1" applyAlignment="1">
      <alignment horizontal="left" vertical="center"/>
    </xf>
    <xf numFmtId="176" fontId="3" fillId="0" borderId="27" xfId="0" applyNumberFormat="1" applyFont="1" applyBorder="1" applyAlignment="1">
      <alignment horizontal="left" vertical="center"/>
    </xf>
    <xf numFmtId="176" fontId="3" fillId="0" borderId="56" xfId="0" applyNumberFormat="1" applyFont="1" applyBorder="1" applyAlignment="1">
      <alignment horizontal="left" vertical="center"/>
    </xf>
    <xf numFmtId="176" fontId="3" fillId="0" borderId="131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distributed"/>
    </xf>
    <xf numFmtId="176" fontId="15" fillId="0" borderId="3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3" xfId="0" applyFont="1" applyFill="1" applyBorder="1" applyAlignment="1">
      <alignment horizontal="distributed" vertical="distributed"/>
    </xf>
    <xf numFmtId="0" fontId="53" fillId="0" borderId="0" xfId="0" applyFont="1" applyAlignment="1">
      <alignment horizontal="center"/>
    </xf>
    <xf numFmtId="0" fontId="15" fillId="0" borderId="3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57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distributed" vertical="center"/>
    </xf>
    <xf numFmtId="0" fontId="30" fillId="0" borderId="3" xfId="0" applyFont="1" applyFill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76" fontId="9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left" vertical="center"/>
    </xf>
    <xf numFmtId="0" fontId="14" fillId="0" borderId="35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70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70" xfId="0" applyFont="1" applyBorder="1" applyAlignment="1">
      <alignment horizontal="distributed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7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176" fontId="15" fillId="0" borderId="27" xfId="0" applyNumberFormat="1" applyFont="1" applyBorder="1" applyAlignment="1">
      <alignment horizontal="right" vertical="center"/>
    </xf>
    <xf numFmtId="176" fontId="15" fillId="0" borderId="70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left" vertical="center"/>
    </xf>
    <xf numFmtId="176" fontId="12" fillId="0" borderId="11" xfId="0" applyNumberFormat="1" applyFont="1" applyBorder="1" applyAlignment="1">
      <alignment horizontal="left" vertical="center"/>
    </xf>
    <xf numFmtId="176" fontId="12" fillId="0" borderId="42" xfId="0" applyNumberFormat="1" applyFont="1" applyBorder="1" applyAlignment="1">
      <alignment horizontal="left" vertical="center"/>
    </xf>
    <xf numFmtId="176" fontId="12" fillId="0" borderId="50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distributed" vertical="distributed"/>
    </xf>
    <xf numFmtId="176" fontId="15" fillId="0" borderId="20" xfId="0" applyNumberFormat="1" applyFont="1" applyBorder="1" applyAlignment="1">
      <alignment horizontal="right" vertical="center"/>
    </xf>
    <xf numFmtId="176" fontId="15" fillId="0" borderId="30" xfId="0" applyNumberFormat="1" applyFont="1" applyBorder="1" applyAlignment="1">
      <alignment horizontal="right" vertical="center"/>
    </xf>
    <xf numFmtId="176" fontId="15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left" vertical="center"/>
    </xf>
    <xf numFmtId="176" fontId="3" fillId="0" borderId="86" xfId="0" applyNumberFormat="1" applyFont="1" applyBorder="1" applyAlignment="1">
      <alignment horizontal="left" vertical="center"/>
    </xf>
    <xf numFmtId="176" fontId="3" fillId="0" borderId="98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57" xfId="0" applyNumberFormat="1" applyFont="1" applyBorder="1" applyAlignment="1">
      <alignment horizontal="left" vertical="center"/>
    </xf>
    <xf numFmtId="176" fontId="3" fillId="0" borderId="90" xfId="0" applyNumberFormat="1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42" xfId="0" applyNumberFormat="1" applyFont="1" applyBorder="1" applyAlignment="1">
      <alignment horizontal="right" vertical="center"/>
    </xf>
    <xf numFmtId="176" fontId="6" fillId="0" borderId="50" xfId="0" applyNumberFormat="1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distributed"/>
    </xf>
    <xf numFmtId="0" fontId="10" fillId="0" borderId="42" xfId="0" applyFont="1" applyBorder="1" applyAlignment="1">
      <alignment horizontal="distributed" vertical="distributed"/>
    </xf>
    <xf numFmtId="176" fontId="19" fillId="0" borderId="3" xfId="0" applyNumberFormat="1" applyFont="1" applyBorder="1" applyAlignment="1">
      <alignment horizontal="right" vertical="center"/>
    </xf>
    <xf numFmtId="176" fontId="19" fillId="0" borderId="42" xfId="0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27" xfId="0" applyFont="1" applyBorder="1" applyAlignment="1">
      <alignment horizontal="distributed" vertical="center" shrinkToFit="1"/>
    </xf>
    <xf numFmtId="0" fontId="7" fillId="0" borderId="70" xfId="0" applyFont="1" applyBorder="1" applyAlignment="1">
      <alignment horizontal="distributed" vertical="center" shrinkToFit="1"/>
    </xf>
    <xf numFmtId="176" fontId="19" fillId="0" borderId="10" xfId="0" applyNumberFormat="1" applyFont="1" applyBorder="1" applyAlignment="1">
      <alignment horizontal="right" vertical="center"/>
    </xf>
    <xf numFmtId="176" fontId="19" fillId="0" borderId="33" xfId="0" applyNumberFormat="1" applyFont="1" applyBorder="1" applyAlignment="1">
      <alignment horizontal="right" vertical="center"/>
    </xf>
    <xf numFmtId="176" fontId="19" fillId="0" borderId="39" xfId="0" applyNumberFormat="1" applyFont="1" applyBorder="1" applyAlignment="1">
      <alignment horizontal="right" vertical="center"/>
    </xf>
    <xf numFmtId="176" fontId="19" fillId="0" borderId="41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left" vertical="center"/>
    </xf>
    <xf numFmtId="176" fontId="3" fillId="0" borderId="99" xfId="0" applyNumberFormat="1" applyFont="1" applyBorder="1" applyAlignment="1">
      <alignment horizontal="left" vertical="center"/>
    </xf>
    <xf numFmtId="176" fontId="3" fillId="0" borderId="100" xfId="0" applyNumberFormat="1" applyFont="1" applyBorder="1" applyAlignment="1">
      <alignment horizontal="left" vertical="center"/>
    </xf>
    <xf numFmtId="0" fontId="19" fillId="0" borderId="3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8" xfId="0" applyFont="1" applyBorder="1" applyAlignment="1">
      <alignment horizontal="distributed" vertical="center"/>
    </xf>
    <xf numFmtId="0" fontId="19" fillId="0" borderId="42" xfId="0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5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54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left" vertical="center"/>
    </xf>
    <xf numFmtId="176" fontId="3" fillId="0" borderId="52" xfId="0" applyNumberFormat="1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1" fillId="0" borderId="35" xfId="0" applyNumberFormat="1" applyFont="1" applyBorder="1" applyAlignment="1">
      <alignment horizontal="right" vertical="center"/>
    </xf>
    <xf numFmtId="176" fontId="31" fillId="0" borderId="58" xfId="0" applyNumberFormat="1" applyFont="1" applyBorder="1" applyAlignment="1">
      <alignment horizontal="right" vertical="center"/>
    </xf>
    <xf numFmtId="176" fontId="31" fillId="0" borderId="7" xfId="0" applyNumberFormat="1" applyFont="1" applyBorder="1" applyAlignment="1">
      <alignment horizontal="right" vertical="center"/>
    </xf>
    <xf numFmtId="176" fontId="31" fillId="0" borderId="43" xfId="0" applyNumberFormat="1" applyFont="1" applyBorder="1" applyAlignment="1">
      <alignment horizontal="right" vertical="center"/>
    </xf>
    <xf numFmtId="176" fontId="31" fillId="0" borderId="93" xfId="0" applyNumberFormat="1" applyFont="1" applyBorder="1" applyAlignment="1">
      <alignment horizontal="right" vertical="center"/>
    </xf>
    <xf numFmtId="176" fontId="31" fillId="0" borderId="119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2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Border="1" applyAlignment="1">
      <alignment horizontal="distributed" vertical="center"/>
    </xf>
    <xf numFmtId="0" fontId="40" fillId="0" borderId="56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38" fillId="2" borderId="0" xfId="0" applyFont="1" applyFill="1" applyAlignment="1">
      <alignment horizontal="left"/>
    </xf>
    <xf numFmtId="0" fontId="35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3" fontId="37" fillId="0" borderId="84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43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shrinkToFit="1"/>
    </xf>
    <xf numFmtId="0" fontId="21" fillId="0" borderId="104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0" fontId="21" fillId="0" borderId="56" xfId="0" applyFont="1" applyBorder="1" applyAlignment="1">
      <alignment horizontal="right" vertical="center"/>
    </xf>
    <xf numFmtId="0" fontId="25" fillId="0" borderId="10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178" fontId="26" fillId="0" borderId="103" xfId="0" applyNumberFormat="1" applyFont="1" applyBorder="1" applyAlignment="1">
      <alignment horizontal="right" vertical="center" shrinkToFit="1"/>
    </xf>
    <xf numFmtId="178" fontId="26" fillId="0" borderId="100" xfId="0" applyNumberFormat="1" applyFont="1" applyBorder="1" applyAlignment="1">
      <alignment horizontal="right" vertical="center" shrinkToFit="1"/>
    </xf>
    <xf numFmtId="178" fontId="26" fillId="0" borderId="104" xfId="0" applyNumberFormat="1" applyFont="1" applyBorder="1" applyAlignment="1">
      <alignment horizontal="right" vertical="center" shrinkToFit="1"/>
    </xf>
    <xf numFmtId="178" fontId="26" fillId="0" borderId="48" xfId="0" applyNumberFormat="1" applyFont="1" applyBorder="1" applyAlignment="1">
      <alignment horizontal="right" vertical="center" shrinkToFit="1"/>
    </xf>
    <xf numFmtId="178" fontId="26" fillId="0" borderId="94" xfId="0" applyNumberFormat="1" applyFont="1" applyBorder="1" applyAlignment="1">
      <alignment horizontal="right" vertical="center" shrinkToFit="1"/>
    </xf>
    <xf numFmtId="178" fontId="26" fillId="0" borderId="90" xfId="0" applyNumberFormat="1" applyFont="1" applyBorder="1" applyAlignment="1">
      <alignment horizontal="right" vertical="center" shrinkToFit="1"/>
    </xf>
    <xf numFmtId="178" fontId="26" fillId="0" borderId="102" xfId="0" applyNumberFormat="1" applyFont="1" applyBorder="1" applyAlignment="1">
      <alignment horizontal="right" vertical="center" shrinkToFit="1"/>
    </xf>
    <xf numFmtId="178" fontId="26" fillId="0" borderId="98" xfId="0" applyNumberFormat="1" applyFont="1" applyBorder="1" applyAlignment="1">
      <alignment horizontal="right" vertical="center" shrinkToFit="1"/>
    </xf>
    <xf numFmtId="0" fontId="44" fillId="0" borderId="3" xfId="0" applyFont="1" applyBorder="1" applyAlignment="1">
      <alignment horizontal="center" vertical="center" shrinkToFit="1"/>
    </xf>
    <xf numFmtId="0" fontId="44" fillId="0" borderId="11" xfId="0" applyFont="1" applyBorder="1" applyAlignment="1">
      <alignment horizontal="center" vertical="center" shrinkToFit="1"/>
    </xf>
    <xf numFmtId="178" fontId="21" fillId="0" borderId="25" xfId="0" applyNumberFormat="1" applyFont="1" applyBorder="1" applyAlignment="1">
      <alignment horizontal="center" vertical="center" shrinkToFit="1"/>
    </xf>
    <xf numFmtId="178" fontId="21" fillId="0" borderId="23" xfId="0" applyNumberFormat="1" applyFont="1" applyBorder="1" applyAlignment="1">
      <alignment horizontal="center" vertical="center" shrinkToFit="1"/>
    </xf>
    <xf numFmtId="0" fontId="21" fillId="0" borderId="101" xfId="0" applyFont="1" applyBorder="1" applyAlignment="1">
      <alignment horizontal="center" vertical="center" shrinkToFit="1"/>
    </xf>
    <xf numFmtId="0" fontId="21" fillId="0" borderId="106" xfId="0" applyFont="1" applyBorder="1" applyAlignment="1">
      <alignment horizontal="center" vertical="center" shrinkToFit="1"/>
    </xf>
    <xf numFmtId="0" fontId="21" fillId="0" borderId="91" xfId="0" applyFont="1" applyBorder="1" applyAlignment="1">
      <alignment horizontal="center" vertical="center" shrinkToFit="1"/>
    </xf>
    <xf numFmtId="0" fontId="21" fillId="0" borderId="132" xfId="0" applyFont="1" applyBorder="1" applyAlignment="1">
      <alignment horizontal="center" vertical="center" shrinkToFit="1"/>
    </xf>
    <xf numFmtId="0" fontId="21" fillId="0" borderId="107" xfId="0" applyFont="1" applyBorder="1" applyAlignment="1">
      <alignment horizontal="center" vertical="center" shrinkToFit="1"/>
    </xf>
    <xf numFmtId="0" fontId="21" fillId="0" borderId="108" xfId="0" applyFont="1" applyBorder="1" applyAlignment="1">
      <alignment horizontal="center" vertical="center" shrinkToFit="1"/>
    </xf>
    <xf numFmtId="0" fontId="21" fillId="0" borderId="88" xfId="0" applyFont="1" applyBorder="1" applyAlignment="1">
      <alignment horizontal="center" vertical="center" shrinkToFit="1"/>
    </xf>
    <xf numFmtId="0" fontId="21" fillId="0" borderId="1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44" fillId="0" borderId="37" xfId="0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 shrinkToFit="1"/>
    </xf>
    <xf numFmtId="0" fontId="44" fillId="0" borderId="52" xfId="0" applyFont="1" applyBorder="1" applyAlignment="1">
      <alignment horizontal="center" vertical="center" shrinkToFit="1"/>
    </xf>
    <xf numFmtId="0" fontId="44" fillId="0" borderId="101" xfId="0" applyFont="1" applyBorder="1" applyAlignment="1">
      <alignment horizontal="center" vertical="center" wrapText="1" shrinkToFit="1"/>
    </xf>
    <xf numFmtId="0" fontId="44" fillId="0" borderId="106" xfId="0" applyFont="1" applyBorder="1" applyAlignment="1">
      <alignment horizontal="center" vertical="center" shrinkToFit="1"/>
    </xf>
    <xf numFmtId="0" fontId="44" fillId="0" borderId="91" xfId="0" applyFont="1" applyBorder="1" applyAlignment="1">
      <alignment horizontal="center" vertical="center" shrinkToFit="1"/>
    </xf>
    <xf numFmtId="0" fontId="44" fillId="0" borderId="132" xfId="0" applyFont="1" applyBorder="1" applyAlignment="1">
      <alignment horizontal="center" vertical="center" shrinkToFit="1"/>
    </xf>
    <xf numFmtId="0" fontId="44" fillId="0" borderId="10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44" fillId="0" borderId="9" xfId="0" applyFont="1" applyBorder="1" applyAlignment="1">
      <alignment horizontal="center" vertical="center" shrinkToFit="1"/>
    </xf>
    <xf numFmtId="0" fontId="21" fillId="0" borderId="104" xfId="0" applyFont="1" applyBorder="1" applyAlignment="1">
      <alignment horizontal="right" vertical="center" shrinkToFit="1"/>
    </xf>
    <xf numFmtId="0" fontId="21" fillId="0" borderId="49" xfId="0" applyFont="1" applyBorder="1" applyAlignment="1">
      <alignment horizontal="right" vertical="center" shrinkToFit="1"/>
    </xf>
    <xf numFmtId="177" fontId="21" fillId="0" borderId="49" xfId="0" applyNumberFormat="1" applyFont="1" applyBorder="1" applyAlignment="1">
      <alignment horizontal="right" vertical="center" shrinkToFit="1"/>
    </xf>
    <xf numFmtId="0" fontId="21" fillId="0" borderId="23" xfId="0" applyFont="1" applyBorder="1" applyAlignment="1">
      <alignment horizontal="right" vertical="center" shrinkToFi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right"/>
    </xf>
    <xf numFmtId="0" fontId="47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right" vertical="center" shrinkToFit="1"/>
    </xf>
    <xf numFmtId="0" fontId="57" fillId="0" borderId="56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70" xfId="0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8" fontId="25" fillId="0" borderId="10" xfId="0" applyNumberFormat="1" applyFont="1" applyBorder="1" applyAlignment="1">
      <alignment horizontal="right" vertical="center"/>
    </xf>
    <xf numFmtId="178" fontId="25" fillId="0" borderId="57" xfId="0" applyNumberFormat="1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44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left"/>
    </xf>
    <xf numFmtId="0" fontId="28" fillId="0" borderId="27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8" xfId="0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8" fillId="0" borderId="3" xfId="0" applyFont="1" applyBorder="1" applyAlignment="1">
      <alignment horizontal="distributed" vertical="center" wrapText="1"/>
    </xf>
    <xf numFmtId="0" fontId="28" fillId="0" borderId="3" xfId="0" applyFont="1" applyBorder="1" applyAlignment="1">
      <alignment horizontal="distributed" vertical="center"/>
    </xf>
    <xf numFmtId="0" fontId="0" fillId="0" borderId="138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181" fontId="28" fillId="0" borderId="141" xfId="0" applyNumberFormat="1" applyFont="1" applyBorder="1" applyAlignment="1">
      <alignment horizontal="center" vertical="center"/>
    </xf>
    <xf numFmtId="181" fontId="28" fillId="0" borderId="7" xfId="0" applyNumberFormat="1" applyFont="1" applyBorder="1" applyAlignment="1">
      <alignment horizontal="center" vertical="center"/>
    </xf>
    <xf numFmtId="181" fontId="28" fillId="0" borderId="59" xfId="0" applyNumberFormat="1" applyFont="1" applyBorder="1" applyAlignment="1">
      <alignment horizontal="center" vertical="center"/>
    </xf>
    <xf numFmtId="181" fontId="28" fillId="0" borderId="85" xfId="0" applyNumberFormat="1" applyFont="1" applyBorder="1" applyAlignment="1">
      <alignment horizontal="center" vertical="center"/>
    </xf>
    <xf numFmtId="181" fontId="28" fillId="0" borderId="142" xfId="0" applyNumberFormat="1" applyFont="1" applyBorder="1" applyAlignment="1">
      <alignment horizontal="center" vertical="center"/>
    </xf>
    <xf numFmtId="181" fontId="28" fillId="0" borderId="143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4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23" fillId="0" borderId="145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143" xfId="0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58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145" xfId="0" applyNumberFormat="1" applyFont="1" applyBorder="1" applyAlignment="1">
      <alignment horizontal="center" vertical="center"/>
    </xf>
    <xf numFmtId="3" fontId="21" fillId="0" borderId="71" xfId="0" applyNumberFormat="1" applyFont="1" applyBorder="1" applyAlignment="1">
      <alignment horizontal="center" vertical="center"/>
    </xf>
    <xf numFmtId="0" fontId="23" fillId="0" borderId="5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3" fontId="23" fillId="0" borderId="146" xfId="0" applyNumberFormat="1" applyFont="1" applyBorder="1" applyAlignment="1">
      <alignment horizontal="right" vertical="center"/>
    </xf>
    <xf numFmtId="3" fontId="23" fillId="0" borderId="57" xfId="0" applyNumberFormat="1" applyFont="1" applyBorder="1" applyAlignment="1">
      <alignment horizontal="right" vertical="center"/>
    </xf>
    <xf numFmtId="0" fontId="28" fillId="0" borderId="14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47" xfId="0" applyFont="1" applyBorder="1" applyAlignment="1">
      <alignment horizontal="center" vertical="center"/>
    </xf>
    <xf numFmtId="0" fontId="28" fillId="0" borderId="137" xfId="0" applyFont="1" applyBorder="1" applyAlignment="1">
      <alignment horizontal="center" vertical="center"/>
    </xf>
    <xf numFmtId="0" fontId="28" fillId="0" borderId="135" xfId="0" applyFont="1" applyBorder="1" applyAlignment="1">
      <alignment horizontal="center" vertical="center"/>
    </xf>
    <xf numFmtId="0" fontId="28" fillId="0" borderId="13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0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/>
    </xf>
    <xf numFmtId="3" fontId="20" fillId="0" borderId="10" xfId="0" applyNumberFormat="1" applyFont="1" applyBorder="1" applyAlignment="1">
      <alignment horizontal="right" vertical="center"/>
    </xf>
    <xf numFmtId="3" fontId="20" fillId="0" borderId="57" xfId="0" applyNumberFormat="1" applyFont="1" applyBorder="1" applyAlignment="1">
      <alignment horizontal="right" vertical="center"/>
    </xf>
    <xf numFmtId="0" fontId="20" fillId="0" borderId="148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2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150" xfId="0" applyFont="1" applyBorder="1" applyAlignment="1">
      <alignment horizontal="center" vertical="center"/>
    </xf>
    <xf numFmtId="0" fontId="20" fillId="0" borderId="15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15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4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153" xfId="0" applyFont="1" applyBorder="1" applyAlignment="1">
      <alignment horizontal="center" vertical="center"/>
    </xf>
    <xf numFmtId="0" fontId="20" fillId="0" borderId="154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3" fontId="20" fillId="0" borderId="146" xfId="0" applyNumberFormat="1" applyFont="1" applyBorder="1" applyAlignment="1">
      <alignment horizontal="right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7" xfId="0" applyFont="1" applyBorder="1" applyAlignment="1">
      <alignment horizontal="left" vertical="center"/>
    </xf>
    <xf numFmtId="0" fontId="44" fillId="0" borderId="141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142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4" fillId="0" borderId="143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20" fillId="0" borderId="147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44" fillId="0" borderId="134" xfId="0" applyFont="1" applyBorder="1" applyAlignment="1">
      <alignment horizontal="left" vertical="center"/>
    </xf>
    <xf numFmtId="0" fontId="44" fillId="0" borderId="68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44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83" fontId="28" fillId="0" borderId="0" xfId="0" applyNumberFormat="1" applyFont="1" applyBorder="1" applyAlignment="1">
      <alignment horizontal="center" vertical="center"/>
    </xf>
    <xf numFmtId="183" fontId="28" fillId="0" borderId="84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57" xfId="0" applyFont="1" applyFill="1" applyBorder="1" applyAlignment="1">
      <alignment horizontal="center" vertical="center"/>
    </xf>
    <xf numFmtId="3" fontId="28" fillId="0" borderId="10" xfId="0" applyNumberFormat="1" applyFont="1" applyBorder="1" applyAlignment="1">
      <alignment horizontal="left" vertical="center"/>
    </xf>
    <xf numFmtId="3" fontId="28" fillId="0" borderId="57" xfId="0" applyNumberFormat="1" applyFont="1" applyBorder="1" applyAlignment="1">
      <alignment horizontal="left" vertical="center"/>
    </xf>
    <xf numFmtId="3" fontId="28" fillId="0" borderId="33" xfId="0" applyNumberFormat="1" applyFont="1" applyBorder="1" applyAlignment="1">
      <alignment horizontal="left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57" xfId="0" applyFont="1" applyFill="1" applyBorder="1" applyAlignment="1">
      <alignment horizontal="center" vertical="center"/>
    </xf>
    <xf numFmtId="0" fontId="52" fillId="2" borderId="3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8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85" xfId="0" applyFont="1" applyFill="1" applyBorder="1" applyAlignment="1">
      <alignment horizontal="center" vertical="center"/>
    </xf>
    <xf numFmtId="0" fontId="51" fillId="0" borderId="27" xfId="0" applyFont="1" applyFill="1" applyBorder="1" applyAlignment="1">
      <alignment horizontal="center" vertical="center"/>
    </xf>
    <xf numFmtId="0" fontId="51" fillId="0" borderId="70" xfId="0" applyFont="1" applyFill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8" fillId="0" borderId="57" xfId="0" applyNumberFormat="1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51" fillId="0" borderId="56" xfId="0" applyFont="1" applyFill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51" fillId="0" borderId="58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85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8" fillId="0" borderId="56" xfId="0" applyFont="1" applyBorder="1" applyAlignment="1">
      <alignment horizontal="center" vertical="center"/>
    </xf>
    <xf numFmtId="0" fontId="28" fillId="0" borderId="77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155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53" fillId="0" borderId="3" xfId="0" applyFont="1" applyBorder="1" applyAlignment="1">
      <alignment horizontal="center" vertical="center"/>
    </xf>
    <xf numFmtId="0" fontId="53" fillId="0" borderId="3" xfId="0" applyFont="1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5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0" fillId="0" borderId="84" xfId="0" applyFont="1" applyBorder="1" applyAlignment="1">
      <alignment horizontal="left" vertical="center"/>
    </xf>
    <xf numFmtId="0" fontId="15" fillId="0" borderId="56" xfId="0" applyFont="1" applyBorder="1" applyAlignment="1">
      <alignment horizontal="distributed"/>
    </xf>
    <xf numFmtId="0" fontId="15" fillId="0" borderId="57" xfId="0" applyFont="1" applyBorder="1" applyAlignment="1">
      <alignment horizontal="distributed"/>
    </xf>
    <xf numFmtId="0" fontId="15" fillId="0" borderId="0" xfId="0" applyFont="1" applyAlignment="1">
      <alignment horizontal="distributed" vertical="center"/>
    </xf>
    <xf numFmtId="0" fontId="48" fillId="0" borderId="0" xfId="2" applyFont="1" applyAlignment="1">
      <alignment horizontal="center"/>
    </xf>
    <xf numFmtId="0" fontId="23" fillId="0" borderId="120" xfId="2" applyFont="1" applyBorder="1" applyAlignment="1">
      <alignment horizontal="center" vertical="center"/>
    </xf>
    <xf numFmtId="0" fontId="23" fillId="0" borderId="121" xfId="2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38" fontId="61" fillId="0" borderId="104" xfId="1" applyFont="1" applyBorder="1" applyAlignment="1">
      <alignment horizontal="right" vertical="center"/>
    </xf>
    <xf numFmtId="38" fontId="61" fillId="0" borderId="49" xfId="1" applyFont="1" applyBorder="1" applyAlignment="1">
      <alignment horizontal="right" vertical="center"/>
    </xf>
    <xf numFmtId="38" fontId="61" fillId="0" borderId="48" xfId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20" fillId="0" borderId="101" xfId="1" applyFont="1" applyBorder="1" applyAlignment="1">
      <alignment horizontal="center" vertical="center" wrapText="1"/>
    </xf>
    <xf numFmtId="38" fontId="20" fillId="0" borderId="105" xfId="1" applyFont="1" applyBorder="1" applyAlignment="1">
      <alignment horizontal="center" vertical="center" wrapText="1"/>
    </xf>
    <xf numFmtId="38" fontId="20" fillId="0" borderId="106" xfId="1" applyFont="1" applyBorder="1" applyAlignment="1">
      <alignment horizontal="center" vertical="center" wrapText="1"/>
    </xf>
    <xf numFmtId="38" fontId="20" fillId="0" borderId="102" xfId="1" applyFont="1" applyBorder="1" applyAlignment="1">
      <alignment horizontal="center" vertical="center"/>
    </xf>
    <xf numFmtId="38" fontId="20" fillId="0" borderId="86" xfId="1" applyFont="1" applyBorder="1" applyAlignment="1">
      <alignment horizontal="center" vertical="center"/>
    </xf>
    <xf numFmtId="38" fontId="20" fillId="0" borderId="98" xfId="1" applyFont="1" applyBorder="1" applyAlignment="1">
      <alignment horizontal="center" vertical="center"/>
    </xf>
    <xf numFmtId="38" fontId="20" fillId="0" borderId="88" xfId="0" applyNumberFormat="1" applyFont="1" applyBorder="1" applyAlignment="1">
      <alignment horizontal="center" vertical="center"/>
    </xf>
    <xf numFmtId="38" fontId="20" fillId="0" borderId="133" xfId="0" applyNumberFormat="1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13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0" fillId="0" borderId="0" xfId="0" applyFont="1" applyAlignment="1">
      <alignment horizontal="left"/>
    </xf>
    <xf numFmtId="0" fontId="20" fillId="0" borderId="88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FE118A02-04A0-44B8-A337-5DD157A86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5FEB1-3AEA-4997-A3E6-37B27E3E5DC4}">
  <sheetPr>
    <tabColor rgb="FF00B050"/>
  </sheetPr>
  <dimension ref="A1:T97"/>
  <sheetViews>
    <sheetView view="pageBreakPreview" zoomScale="75" zoomScaleNormal="100" workbookViewId="0"/>
  </sheetViews>
  <sheetFormatPr defaultRowHeight="13.5" x14ac:dyDescent="0.15"/>
  <cols>
    <col min="1" max="1" width="3.5" style="291" bestFit="1" customWidth="1"/>
    <col min="2" max="2" width="3.25" style="291" bestFit="1" customWidth="1"/>
    <col min="3" max="3" width="34.125" style="291" customWidth="1"/>
    <col min="4" max="6" width="12.625" style="291" customWidth="1"/>
    <col min="7" max="7" width="11.25" style="291" customWidth="1"/>
    <col min="8" max="9" width="10" style="291" customWidth="1"/>
    <col min="10" max="10" width="5.125" style="291" customWidth="1"/>
    <col min="11" max="11" width="3" style="291" bestFit="1" customWidth="1"/>
    <col min="12" max="12" width="3.25" style="291" bestFit="1" customWidth="1"/>
    <col min="13" max="13" width="18.75" style="291" customWidth="1"/>
    <col min="14" max="14" width="11.25" style="291" customWidth="1"/>
    <col min="15" max="15" width="11.375" style="291" customWidth="1"/>
    <col min="16" max="17" width="11.25" style="291" customWidth="1"/>
    <col min="18" max="18" width="14.375" style="291" customWidth="1"/>
    <col min="19" max="19" width="3.375" style="291" customWidth="1"/>
    <col min="20" max="16384" width="9" style="291"/>
  </cols>
  <sheetData>
    <row r="1" spans="1:19" x14ac:dyDescent="0.15">
      <c r="A1" s="291" t="s">
        <v>480</v>
      </c>
    </row>
    <row r="2" spans="1:19" ht="8.25" customHeight="1" x14ac:dyDescent="0.15">
      <c r="B2" s="292"/>
      <c r="C2" s="292"/>
      <c r="D2" s="292"/>
      <c r="E2" s="292"/>
      <c r="M2" s="293"/>
    </row>
    <row r="3" spans="1:19" ht="8.25" customHeight="1" x14ac:dyDescent="0.15">
      <c r="A3" s="588" t="s">
        <v>481</v>
      </c>
      <c r="B3" s="588"/>
      <c r="C3" s="588"/>
      <c r="D3" s="588"/>
      <c r="E3" s="588"/>
      <c r="F3" s="294"/>
      <c r="G3" s="294"/>
      <c r="H3" s="294"/>
      <c r="I3" s="294"/>
      <c r="M3" s="293"/>
    </row>
    <row r="4" spans="1:19" ht="17.25" x14ac:dyDescent="0.15">
      <c r="A4" s="588"/>
      <c r="B4" s="588"/>
      <c r="C4" s="588"/>
      <c r="D4" s="588"/>
      <c r="E4" s="588"/>
      <c r="F4" s="589" t="s">
        <v>51</v>
      </c>
      <c r="G4" s="589"/>
      <c r="H4" s="589"/>
      <c r="I4" s="589"/>
      <c r="M4" s="293"/>
    </row>
    <row r="5" spans="1:19" ht="10.5" customHeight="1" x14ac:dyDescent="0.15">
      <c r="A5" s="588"/>
      <c r="B5" s="588"/>
      <c r="C5" s="588"/>
      <c r="D5" s="588"/>
      <c r="E5" s="588"/>
      <c r="F5" s="294"/>
      <c r="G5" s="294"/>
      <c r="H5" s="294"/>
      <c r="I5" s="294"/>
      <c r="M5" s="293"/>
    </row>
    <row r="6" spans="1:19" ht="17.25" x14ac:dyDescent="0.15">
      <c r="A6" s="295"/>
      <c r="B6" s="295"/>
      <c r="C6" s="296" t="s">
        <v>52</v>
      </c>
      <c r="D6" s="590"/>
      <c r="E6" s="591"/>
      <c r="F6" s="589" t="s">
        <v>53</v>
      </c>
      <c r="G6" s="589"/>
      <c r="H6" s="589"/>
      <c r="I6" s="589"/>
      <c r="M6" s="293"/>
    </row>
    <row r="7" spans="1:19" ht="11.25" customHeight="1" x14ac:dyDescent="0.15">
      <c r="A7" s="292"/>
      <c r="B7" s="292"/>
      <c r="C7" s="292"/>
      <c r="D7" s="294"/>
      <c r="E7" s="294"/>
      <c r="I7" s="294"/>
      <c r="M7" s="293"/>
    </row>
    <row r="8" spans="1:19" ht="17.25" x14ac:dyDescent="0.15">
      <c r="A8" s="292"/>
      <c r="B8" s="292"/>
      <c r="D8" s="552" t="s">
        <v>482</v>
      </c>
      <c r="E8" s="552"/>
      <c r="F8" s="589" t="s">
        <v>54</v>
      </c>
      <c r="G8" s="589"/>
      <c r="H8" s="589"/>
      <c r="I8" s="589"/>
      <c r="K8" s="293"/>
      <c r="L8" s="293"/>
      <c r="M8" s="293"/>
    </row>
    <row r="9" spans="1:19" ht="15" thickBot="1" x14ac:dyDescent="0.2">
      <c r="A9" s="298" t="s">
        <v>120</v>
      </c>
      <c r="L9" s="299"/>
      <c r="M9" s="299"/>
      <c r="N9" s="300"/>
      <c r="O9" s="300"/>
      <c r="P9" s="300"/>
      <c r="Q9" s="300"/>
      <c r="R9" s="300"/>
      <c r="S9" s="300"/>
    </row>
    <row r="10" spans="1:19" ht="14.25" customHeight="1" x14ac:dyDescent="0.15">
      <c r="A10" s="577" t="s">
        <v>121</v>
      </c>
      <c r="B10" s="578"/>
      <c r="C10" s="301" t="s">
        <v>55</v>
      </c>
      <c r="D10" s="302" t="s">
        <v>56</v>
      </c>
      <c r="E10" s="303" t="s">
        <v>57</v>
      </c>
      <c r="F10" s="304" t="s">
        <v>58</v>
      </c>
      <c r="G10" s="585" t="s">
        <v>59</v>
      </c>
      <c r="H10" s="586"/>
      <c r="I10" s="587"/>
    </row>
    <row r="11" spans="1:19" x14ac:dyDescent="0.15">
      <c r="A11" s="581" t="s">
        <v>60</v>
      </c>
      <c r="B11" s="569"/>
      <c r="C11" s="569"/>
      <c r="D11" s="306"/>
      <c r="E11" s="307"/>
      <c r="F11" s="308">
        <f>SUM(E11-D11)</f>
        <v>0</v>
      </c>
      <c r="G11" s="568"/>
      <c r="H11" s="569"/>
      <c r="I11" s="570"/>
    </row>
    <row r="12" spans="1:19" x14ac:dyDescent="0.15">
      <c r="A12" s="547" t="s">
        <v>61</v>
      </c>
      <c r="B12" s="548"/>
      <c r="C12" s="548"/>
      <c r="D12" s="306">
        <f>SUM(D13:D18)</f>
        <v>0</v>
      </c>
      <c r="E12" s="307">
        <f>SUM(E13:E18)</f>
        <v>0</v>
      </c>
      <c r="F12" s="308">
        <f t="shared" ref="F12:F35" si="0">SUM(E12-D12)</f>
        <v>0</v>
      </c>
      <c r="G12" s="568" t="s">
        <v>62</v>
      </c>
      <c r="H12" s="569"/>
      <c r="I12" s="570"/>
    </row>
    <row r="13" spans="1:19" ht="14.25" customHeight="1" x14ac:dyDescent="0.15">
      <c r="A13" s="309"/>
      <c r="B13" s="568" t="s">
        <v>63</v>
      </c>
      <c r="C13" s="569"/>
      <c r="D13" s="306"/>
      <c r="E13" s="307"/>
      <c r="F13" s="308">
        <f t="shared" si="0"/>
        <v>0</v>
      </c>
      <c r="G13" s="568" t="s">
        <v>64</v>
      </c>
      <c r="H13" s="569"/>
      <c r="I13" s="570"/>
    </row>
    <row r="14" spans="1:19" ht="12.75" customHeight="1" x14ac:dyDescent="0.15">
      <c r="A14" s="309"/>
      <c r="B14" s="568" t="s">
        <v>65</v>
      </c>
      <c r="C14" s="569"/>
      <c r="D14" s="306"/>
      <c r="E14" s="307"/>
      <c r="F14" s="308">
        <f t="shared" si="0"/>
        <v>0</v>
      </c>
      <c r="G14" s="568" t="s">
        <v>64</v>
      </c>
      <c r="H14" s="569"/>
      <c r="I14" s="570"/>
    </row>
    <row r="15" spans="1:19" x14ac:dyDescent="0.15">
      <c r="A15" s="309"/>
      <c r="B15" s="582" t="s">
        <v>66</v>
      </c>
      <c r="C15" s="583"/>
      <c r="D15" s="306"/>
      <c r="E15" s="307"/>
      <c r="F15" s="308">
        <f t="shared" si="0"/>
        <v>0</v>
      </c>
      <c r="G15" s="568" t="s">
        <v>67</v>
      </c>
      <c r="H15" s="569"/>
      <c r="I15" s="570"/>
    </row>
    <row r="16" spans="1:19" x14ac:dyDescent="0.15">
      <c r="A16" s="309"/>
      <c r="B16" s="582" t="s">
        <v>68</v>
      </c>
      <c r="C16" s="583"/>
      <c r="D16" s="306"/>
      <c r="E16" s="307"/>
      <c r="F16" s="308">
        <f t="shared" si="0"/>
        <v>0</v>
      </c>
      <c r="G16" s="568" t="s">
        <v>69</v>
      </c>
      <c r="H16" s="569"/>
      <c r="I16" s="570"/>
    </row>
    <row r="17" spans="1:9" x14ac:dyDescent="0.15">
      <c r="A17" s="309"/>
      <c r="B17" s="582" t="s">
        <v>387</v>
      </c>
      <c r="C17" s="583"/>
      <c r="D17" s="306"/>
      <c r="E17" s="307"/>
      <c r="F17" s="308">
        <f t="shared" si="0"/>
        <v>0</v>
      </c>
      <c r="G17" s="568" t="s">
        <v>388</v>
      </c>
      <c r="H17" s="569"/>
      <c r="I17" s="570"/>
    </row>
    <row r="18" spans="1:9" x14ac:dyDescent="0.15">
      <c r="A18" s="311"/>
      <c r="B18" s="568" t="s">
        <v>389</v>
      </c>
      <c r="C18" s="569"/>
      <c r="D18" s="306"/>
      <c r="E18" s="307"/>
      <c r="F18" s="308">
        <f t="shared" si="0"/>
        <v>0</v>
      </c>
      <c r="G18" s="582" t="s">
        <v>475</v>
      </c>
      <c r="H18" s="583"/>
      <c r="I18" s="584"/>
    </row>
    <row r="19" spans="1:9" x14ac:dyDescent="0.15">
      <c r="A19" s="547" t="s">
        <v>70</v>
      </c>
      <c r="B19" s="548"/>
      <c r="C19" s="548"/>
      <c r="D19" s="306">
        <f>SUM(D20:D25)</f>
        <v>0</v>
      </c>
      <c r="E19" s="307">
        <f>SUM(E20:E25)</f>
        <v>0</v>
      </c>
      <c r="F19" s="308">
        <f t="shared" si="0"/>
        <v>0</v>
      </c>
      <c r="G19" s="568"/>
      <c r="H19" s="569"/>
      <c r="I19" s="570"/>
    </row>
    <row r="20" spans="1:9" x14ac:dyDescent="0.15">
      <c r="A20" s="312"/>
      <c r="B20" s="568" t="s">
        <v>71</v>
      </c>
      <c r="C20" s="569"/>
      <c r="D20" s="306"/>
      <c r="E20" s="307"/>
      <c r="F20" s="308">
        <f t="shared" si="0"/>
        <v>0</v>
      </c>
      <c r="G20" s="568"/>
      <c r="H20" s="569"/>
      <c r="I20" s="570"/>
    </row>
    <row r="21" spans="1:9" x14ac:dyDescent="0.15">
      <c r="A21" s="312"/>
      <c r="B21" s="568" t="s">
        <v>72</v>
      </c>
      <c r="C21" s="569"/>
      <c r="D21" s="306"/>
      <c r="E21" s="307"/>
      <c r="F21" s="308">
        <f t="shared" si="0"/>
        <v>0</v>
      </c>
      <c r="G21" s="568"/>
      <c r="H21" s="569"/>
      <c r="I21" s="570"/>
    </row>
    <row r="22" spans="1:9" ht="12.75" customHeight="1" x14ac:dyDescent="0.15">
      <c r="A22" s="312"/>
      <c r="B22" s="568" t="s">
        <v>73</v>
      </c>
      <c r="C22" s="569"/>
      <c r="D22" s="306"/>
      <c r="E22" s="307"/>
      <c r="F22" s="308">
        <f t="shared" si="0"/>
        <v>0</v>
      </c>
      <c r="G22" s="568"/>
      <c r="H22" s="569"/>
      <c r="I22" s="570"/>
    </row>
    <row r="23" spans="1:9" ht="12.75" customHeight="1" x14ac:dyDescent="0.15">
      <c r="A23" s="312"/>
      <c r="B23" s="568" t="s">
        <v>74</v>
      </c>
      <c r="C23" s="569"/>
      <c r="D23" s="306"/>
      <c r="E23" s="307"/>
      <c r="F23" s="308">
        <f t="shared" si="0"/>
        <v>0</v>
      </c>
      <c r="G23" s="568"/>
      <c r="H23" s="569"/>
      <c r="I23" s="570"/>
    </row>
    <row r="24" spans="1:9" x14ac:dyDescent="0.15">
      <c r="A24" s="312"/>
      <c r="B24" s="568" t="s">
        <v>75</v>
      </c>
      <c r="C24" s="569"/>
      <c r="D24" s="306"/>
      <c r="E24" s="307"/>
      <c r="F24" s="308">
        <f t="shared" si="0"/>
        <v>0</v>
      </c>
      <c r="G24" s="568"/>
      <c r="H24" s="569"/>
      <c r="I24" s="570"/>
    </row>
    <row r="25" spans="1:9" x14ac:dyDescent="0.15">
      <c r="A25" s="313"/>
      <c r="B25" s="568" t="s">
        <v>76</v>
      </c>
      <c r="C25" s="569"/>
      <c r="D25" s="306"/>
      <c r="E25" s="307"/>
      <c r="F25" s="308">
        <f t="shared" si="0"/>
        <v>0</v>
      </c>
      <c r="G25" s="568"/>
      <c r="H25" s="569"/>
      <c r="I25" s="570"/>
    </row>
    <row r="26" spans="1:9" x14ac:dyDescent="0.15">
      <c r="A26" s="547" t="s">
        <v>77</v>
      </c>
      <c r="B26" s="569"/>
      <c r="C26" s="569"/>
      <c r="D26" s="306">
        <f>SUM(D27:D29)</f>
        <v>0</v>
      </c>
      <c r="E26" s="307">
        <f>SUM(E27:E29)</f>
        <v>0</v>
      </c>
      <c r="F26" s="308">
        <f t="shared" si="0"/>
        <v>0</v>
      </c>
      <c r="G26" s="568"/>
      <c r="H26" s="569"/>
      <c r="I26" s="570"/>
    </row>
    <row r="27" spans="1:9" x14ac:dyDescent="0.15">
      <c r="A27" s="314"/>
      <c r="B27" s="568" t="s">
        <v>78</v>
      </c>
      <c r="C27" s="569"/>
      <c r="D27" s="306"/>
      <c r="E27" s="307"/>
      <c r="F27" s="308">
        <f t="shared" si="0"/>
        <v>0</v>
      </c>
      <c r="G27" s="568" t="s">
        <v>79</v>
      </c>
      <c r="H27" s="569"/>
      <c r="I27" s="570"/>
    </row>
    <row r="28" spans="1:9" x14ac:dyDescent="0.15">
      <c r="A28" s="314"/>
      <c r="B28" s="568" t="s">
        <v>80</v>
      </c>
      <c r="C28" s="569"/>
      <c r="D28" s="306"/>
      <c r="E28" s="307"/>
      <c r="F28" s="308">
        <f t="shared" si="0"/>
        <v>0</v>
      </c>
      <c r="G28" s="568" t="s">
        <v>79</v>
      </c>
      <c r="H28" s="569"/>
      <c r="I28" s="570"/>
    </row>
    <row r="29" spans="1:9" x14ac:dyDescent="0.15">
      <c r="A29" s="315"/>
      <c r="B29" s="568" t="s">
        <v>81</v>
      </c>
      <c r="C29" s="569"/>
      <c r="D29" s="306"/>
      <c r="E29" s="307"/>
      <c r="F29" s="308">
        <f t="shared" si="0"/>
        <v>0</v>
      </c>
      <c r="G29" s="568" t="s">
        <v>79</v>
      </c>
      <c r="H29" s="569"/>
      <c r="I29" s="570"/>
    </row>
    <row r="30" spans="1:9" x14ac:dyDescent="0.15">
      <c r="A30" s="581" t="s">
        <v>82</v>
      </c>
      <c r="B30" s="569"/>
      <c r="C30" s="569"/>
      <c r="D30" s="306"/>
      <c r="E30" s="307"/>
      <c r="F30" s="308">
        <f t="shared" si="0"/>
        <v>0</v>
      </c>
      <c r="G30" s="568"/>
      <c r="H30" s="569"/>
      <c r="I30" s="570"/>
    </row>
    <row r="31" spans="1:9" x14ac:dyDescent="0.15">
      <c r="A31" s="581" t="s">
        <v>83</v>
      </c>
      <c r="B31" s="569"/>
      <c r="C31" s="569"/>
      <c r="D31" s="306"/>
      <c r="E31" s="307"/>
      <c r="F31" s="308">
        <f t="shared" si="0"/>
        <v>0</v>
      </c>
      <c r="G31" s="568"/>
      <c r="H31" s="569"/>
      <c r="I31" s="570"/>
    </row>
    <row r="32" spans="1:9" x14ac:dyDescent="0.15">
      <c r="A32" s="581" t="s">
        <v>84</v>
      </c>
      <c r="B32" s="569"/>
      <c r="C32" s="569"/>
      <c r="D32" s="306"/>
      <c r="E32" s="307"/>
      <c r="F32" s="308">
        <f t="shared" si="0"/>
        <v>0</v>
      </c>
      <c r="G32" s="568"/>
      <c r="H32" s="569"/>
      <c r="I32" s="570"/>
    </row>
    <row r="33" spans="1:19" ht="13.5" customHeight="1" x14ac:dyDescent="0.15">
      <c r="A33" s="581" t="s">
        <v>85</v>
      </c>
      <c r="B33" s="569"/>
      <c r="C33" s="569"/>
      <c r="D33" s="306"/>
      <c r="E33" s="307"/>
      <c r="F33" s="308">
        <f t="shared" si="0"/>
        <v>0</v>
      </c>
      <c r="G33" s="568"/>
      <c r="H33" s="569"/>
      <c r="I33" s="570"/>
      <c r="K33" s="295"/>
      <c r="L33" s="295"/>
      <c r="M33" s="300"/>
      <c r="N33" s="300"/>
      <c r="O33" s="300"/>
      <c r="P33" s="300"/>
      <c r="Q33" s="300"/>
      <c r="R33" s="300"/>
      <c r="S33" s="300"/>
    </row>
    <row r="34" spans="1:19" ht="14.25" customHeight="1" thickBot="1" x14ac:dyDescent="0.2">
      <c r="A34" s="575" t="s">
        <v>86</v>
      </c>
      <c r="B34" s="576"/>
      <c r="C34" s="576"/>
      <c r="D34" s="306"/>
      <c r="E34" s="307"/>
      <c r="F34" s="316">
        <f t="shared" si="0"/>
        <v>0</v>
      </c>
      <c r="G34" s="568"/>
      <c r="H34" s="569"/>
      <c r="I34" s="570"/>
      <c r="K34" s="295"/>
      <c r="L34" s="295"/>
      <c r="M34" s="300"/>
      <c r="N34" s="300"/>
      <c r="O34" s="300"/>
      <c r="P34" s="300"/>
      <c r="Q34" s="300"/>
      <c r="R34" s="300"/>
      <c r="S34" s="300"/>
    </row>
    <row r="35" spans="1:19" ht="17.25" customHeight="1" thickBot="1" x14ac:dyDescent="0.2">
      <c r="A35" s="554" t="s">
        <v>429</v>
      </c>
      <c r="B35" s="555"/>
      <c r="C35" s="555"/>
      <c r="D35" s="317">
        <f>SUM(D11+D12+D19+D26+D30+D31+D32+D33+D34)</f>
        <v>0</v>
      </c>
      <c r="E35" s="318">
        <f>SUM(E11+E12+E19+E26+E30+E31+E32+E33+E34)</f>
        <v>0</v>
      </c>
      <c r="F35" s="319">
        <f t="shared" si="0"/>
        <v>0</v>
      </c>
      <c r="G35" s="556"/>
      <c r="H35" s="556"/>
      <c r="I35" s="557"/>
      <c r="K35" s="295"/>
      <c r="L35" s="295"/>
      <c r="M35" s="300"/>
      <c r="N35" s="300"/>
      <c r="O35" s="300"/>
      <c r="P35" s="300"/>
      <c r="Q35" s="300"/>
      <c r="R35" s="300"/>
      <c r="S35" s="300"/>
    </row>
    <row r="36" spans="1:19" ht="18" thickBot="1" x14ac:dyDescent="0.2">
      <c r="A36" s="320" t="s">
        <v>430</v>
      </c>
      <c r="B36" s="321"/>
      <c r="C36" s="290"/>
      <c r="K36" s="295"/>
      <c r="L36" s="295"/>
      <c r="M36" s="300"/>
      <c r="N36" s="300"/>
      <c r="O36" s="300"/>
      <c r="P36" s="300"/>
      <c r="Q36" s="300"/>
      <c r="R36" s="300"/>
      <c r="S36" s="300"/>
    </row>
    <row r="37" spans="1:19" ht="15" customHeight="1" x14ac:dyDescent="0.15">
      <c r="A37" s="577" t="s">
        <v>121</v>
      </c>
      <c r="B37" s="578"/>
      <c r="C37" s="301" t="s">
        <v>55</v>
      </c>
      <c r="D37" s="302" t="s">
        <v>56</v>
      </c>
      <c r="E37" s="303" t="s">
        <v>57</v>
      </c>
      <c r="F37" s="304" t="s">
        <v>87</v>
      </c>
      <c r="G37" s="579" t="s">
        <v>59</v>
      </c>
      <c r="H37" s="579"/>
      <c r="I37" s="580"/>
      <c r="K37" s="295"/>
      <c r="L37" s="295"/>
      <c r="M37" s="300"/>
      <c r="N37" s="300"/>
      <c r="O37" s="300"/>
      <c r="P37" s="300"/>
      <c r="Q37" s="300"/>
      <c r="R37" s="300"/>
      <c r="S37" s="300"/>
    </row>
    <row r="38" spans="1:19" ht="13.5" customHeight="1" x14ac:dyDescent="0.15">
      <c r="A38" s="572" t="s">
        <v>88</v>
      </c>
      <c r="B38" s="573"/>
      <c r="C38" s="573"/>
      <c r="D38" s="306">
        <f>SUM(D39:D42)</f>
        <v>0</v>
      </c>
      <c r="E38" s="323">
        <f>SUM(E39:E42)</f>
        <v>0</v>
      </c>
      <c r="F38" s="308">
        <f>SUM(D38-E38)</f>
        <v>0</v>
      </c>
      <c r="G38" s="549"/>
      <c r="H38" s="550"/>
      <c r="I38" s="551"/>
      <c r="K38" s="295"/>
      <c r="L38" s="295"/>
      <c r="M38" s="300"/>
      <c r="N38" s="300"/>
      <c r="O38" s="300"/>
      <c r="P38" s="300"/>
      <c r="Q38" s="300"/>
      <c r="R38" s="300"/>
      <c r="S38" s="300"/>
    </row>
    <row r="39" spans="1:19" x14ac:dyDescent="0.15">
      <c r="A39" s="325"/>
      <c r="B39" s="568" t="s">
        <v>71</v>
      </c>
      <c r="C39" s="569"/>
      <c r="D39" s="306"/>
      <c r="E39" s="323"/>
      <c r="F39" s="308">
        <f t="shared" ref="F39:F71" si="1">SUM(D39-E39)</f>
        <v>0</v>
      </c>
      <c r="G39" s="549"/>
      <c r="H39" s="550"/>
      <c r="I39" s="551"/>
      <c r="K39" s="295"/>
      <c r="L39" s="295"/>
      <c r="M39" s="300"/>
      <c r="N39" s="300"/>
      <c r="O39" s="300"/>
      <c r="P39" s="300"/>
      <c r="Q39" s="300"/>
      <c r="R39" s="300"/>
      <c r="S39" s="300"/>
    </row>
    <row r="40" spans="1:19" x14ac:dyDescent="0.15">
      <c r="A40" s="325"/>
      <c r="B40" s="574" t="s">
        <v>72</v>
      </c>
      <c r="C40" s="546"/>
      <c r="D40" s="306"/>
      <c r="E40" s="323"/>
      <c r="F40" s="308">
        <f t="shared" si="1"/>
        <v>0</v>
      </c>
      <c r="G40" s="549"/>
      <c r="H40" s="550"/>
      <c r="I40" s="551"/>
      <c r="K40" s="295"/>
      <c r="L40" s="295"/>
      <c r="M40" s="300"/>
      <c r="N40" s="300"/>
      <c r="O40" s="300"/>
      <c r="P40" s="300"/>
      <c r="Q40" s="300"/>
      <c r="R40" s="300"/>
      <c r="S40" s="300"/>
    </row>
    <row r="41" spans="1:19" x14ac:dyDescent="0.15">
      <c r="A41" s="325"/>
      <c r="B41" s="568" t="s">
        <v>73</v>
      </c>
      <c r="C41" s="569"/>
      <c r="D41" s="306"/>
      <c r="E41" s="323"/>
      <c r="F41" s="308">
        <f t="shared" si="1"/>
        <v>0</v>
      </c>
      <c r="G41" s="549"/>
      <c r="H41" s="550"/>
      <c r="I41" s="551"/>
      <c r="K41" s="295"/>
      <c r="L41" s="295"/>
      <c r="M41" s="300"/>
      <c r="N41" s="300"/>
      <c r="O41" s="300"/>
      <c r="P41" s="300"/>
      <c r="Q41" s="300"/>
      <c r="R41" s="300"/>
      <c r="S41" s="300"/>
    </row>
    <row r="42" spans="1:19" x14ac:dyDescent="0.15">
      <c r="A42" s="326"/>
      <c r="B42" s="568" t="s">
        <v>74</v>
      </c>
      <c r="C42" s="569"/>
      <c r="D42" s="306"/>
      <c r="E42" s="323"/>
      <c r="F42" s="308">
        <f t="shared" si="1"/>
        <v>0</v>
      </c>
      <c r="G42" s="549"/>
      <c r="H42" s="550"/>
      <c r="I42" s="551"/>
      <c r="K42" s="295"/>
      <c r="L42" s="295"/>
      <c r="M42" s="300"/>
      <c r="N42" s="300"/>
      <c r="O42" s="300"/>
      <c r="P42" s="300"/>
      <c r="Q42" s="300"/>
      <c r="R42" s="300"/>
      <c r="S42" s="300"/>
    </row>
    <row r="43" spans="1:19" x14ac:dyDescent="0.15">
      <c r="A43" s="547" t="s">
        <v>89</v>
      </c>
      <c r="B43" s="548"/>
      <c r="C43" s="548"/>
      <c r="D43" s="306">
        <f>SUM(D44:D45)</f>
        <v>0</v>
      </c>
      <c r="E43" s="323">
        <f>SUM(E44:E45)</f>
        <v>0</v>
      </c>
      <c r="F43" s="308">
        <f t="shared" si="1"/>
        <v>0</v>
      </c>
      <c r="G43" s="549"/>
      <c r="H43" s="550"/>
      <c r="I43" s="551"/>
      <c r="K43" s="295"/>
      <c r="L43" s="295"/>
      <c r="M43" s="300"/>
      <c r="N43" s="300"/>
      <c r="O43" s="300"/>
      <c r="P43" s="300"/>
      <c r="Q43" s="300"/>
      <c r="R43" s="300"/>
      <c r="S43" s="300"/>
    </row>
    <row r="44" spans="1:19" x14ac:dyDescent="0.15">
      <c r="A44" s="327"/>
      <c r="B44" s="568" t="s">
        <v>90</v>
      </c>
      <c r="C44" s="569"/>
      <c r="D44" s="306"/>
      <c r="E44" s="323"/>
      <c r="F44" s="308">
        <f t="shared" si="1"/>
        <v>0</v>
      </c>
      <c r="G44" s="549"/>
      <c r="H44" s="550"/>
      <c r="I44" s="551"/>
      <c r="K44" s="295"/>
      <c r="L44" s="295"/>
      <c r="M44" s="300"/>
      <c r="N44" s="300"/>
      <c r="O44" s="300"/>
      <c r="P44" s="300"/>
      <c r="Q44" s="300"/>
      <c r="R44" s="300"/>
      <c r="S44" s="300"/>
    </row>
    <row r="45" spans="1:19" x14ac:dyDescent="0.15">
      <c r="A45" s="328"/>
      <c r="B45" s="568" t="s">
        <v>91</v>
      </c>
      <c r="C45" s="569"/>
      <c r="D45" s="306"/>
      <c r="E45" s="323"/>
      <c r="F45" s="308">
        <f t="shared" si="1"/>
        <v>0</v>
      </c>
      <c r="G45" s="549"/>
      <c r="H45" s="550"/>
      <c r="I45" s="551"/>
      <c r="K45" s="295"/>
      <c r="L45" s="295"/>
      <c r="M45" s="329"/>
      <c r="N45" s="300"/>
      <c r="O45" s="300"/>
      <c r="P45" s="300"/>
      <c r="Q45" s="300"/>
      <c r="R45" s="300"/>
      <c r="S45" s="300"/>
    </row>
    <row r="46" spans="1:19" x14ac:dyDescent="0.15">
      <c r="A46" s="547" t="s">
        <v>92</v>
      </c>
      <c r="B46" s="548"/>
      <c r="C46" s="548"/>
      <c r="D46" s="306">
        <f>SUM(D47+D58)</f>
        <v>0</v>
      </c>
      <c r="E46" s="323">
        <f>SUM(E47+E58)</f>
        <v>0</v>
      </c>
      <c r="F46" s="308">
        <f t="shared" si="1"/>
        <v>0</v>
      </c>
      <c r="G46" s="549"/>
      <c r="H46" s="550"/>
      <c r="I46" s="551"/>
      <c r="K46" s="295"/>
      <c r="L46" s="295"/>
      <c r="M46" s="330"/>
      <c r="N46" s="300"/>
      <c r="O46" s="300"/>
      <c r="P46" s="300"/>
      <c r="Q46" s="300"/>
      <c r="R46" s="300"/>
      <c r="S46" s="300"/>
    </row>
    <row r="47" spans="1:19" x14ac:dyDescent="0.15">
      <c r="A47" s="331"/>
      <c r="B47" s="571" t="s">
        <v>93</v>
      </c>
      <c r="C47" s="548"/>
      <c r="D47" s="306">
        <f>SUM(D48:D57)</f>
        <v>0</v>
      </c>
      <c r="E47" s="323">
        <f>SUM(E48:E57)</f>
        <v>0</v>
      </c>
      <c r="F47" s="308">
        <f t="shared" si="1"/>
        <v>0</v>
      </c>
      <c r="G47" s="549"/>
      <c r="H47" s="550"/>
      <c r="I47" s="551"/>
      <c r="K47" s="295"/>
      <c r="L47" s="295"/>
      <c r="M47" s="330"/>
      <c r="N47" s="300"/>
      <c r="O47" s="300"/>
      <c r="P47" s="300"/>
      <c r="Q47" s="300"/>
      <c r="R47" s="300"/>
      <c r="S47" s="300"/>
    </row>
    <row r="48" spans="1:19" x14ac:dyDescent="0.15">
      <c r="A48" s="332"/>
      <c r="B48" s="333"/>
      <c r="C48" s="310" t="s">
        <v>94</v>
      </c>
      <c r="D48" s="306"/>
      <c r="E48" s="323"/>
      <c r="F48" s="308">
        <f t="shared" si="1"/>
        <v>0</v>
      </c>
      <c r="G48" s="549"/>
      <c r="H48" s="550"/>
      <c r="I48" s="551"/>
      <c r="K48" s="295"/>
      <c r="L48" s="295"/>
      <c r="M48" s="330"/>
      <c r="N48" s="300"/>
      <c r="O48" s="300"/>
      <c r="P48" s="300"/>
      <c r="Q48" s="300"/>
      <c r="R48" s="300"/>
      <c r="S48" s="300"/>
    </row>
    <row r="49" spans="1:20" x14ac:dyDescent="0.15">
      <c r="A49" s="332"/>
      <c r="B49" s="333"/>
      <c r="C49" s="310" t="s">
        <v>420</v>
      </c>
      <c r="D49" s="306"/>
      <c r="E49" s="323"/>
      <c r="F49" s="308">
        <f t="shared" si="1"/>
        <v>0</v>
      </c>
      <c r="G49" s="568"/>
      <c r="H49" s="569"/>
      <c r="I49" s="570"/>
      <c r="K49" s="295"/>
      <c r="L49" s="295"/>
      <c r="M49" s="330"/>
      <c r="N49" s="300"/>
      <c r="O49" s="300"/>
      <c r="P49" s="300"/>
      <c r="Q49" s="300"/>
      <c r="R49" s="300"/>
      <c r="S49" s="300"/>
    </row>
    <row r="50" spans="1:20" x14ac:dyDescent="0.15">
      <c r="A50" s="332"/>
      <c r="B50" s="333"/>
      <c r="C50" s="523" t="s">
        <v>421</v>
      </c>
      <c r="D50" s="306"/>
      <c r="E50" s="323"/>
      <c r="F50" s="308">
        <f t="shared" si="1"/>
        <v>0</v>
      </c>
      <c r="G50" s="549"/>
      <c r="H50" s="550"/>
      <c r="I50" s="551"/>
      <c r="K50" s="295"/>
      <c r="L50" s="295"/>
      <c r="M50" s="300"/>
      <c r="N50" s="300"/>
      <c r="O50" s="300"/>
      <c r="P50" s="300"/>
      <c r="Q50" s="300"/>
      <c r="R50" s="300"/>
      <c r="S50" s="300"/>
    </row>
    <row r="51" spans="1:20" x14ac:dyDescent="0.15">
      <c r="A51" s="332"/>
      <c r="B51" s="333"/>
      <c r="C51" s="310" t="s">
        <v>422</v>
      </c>
      <c r="D51" s="306"/>
      <c r="E51" s="323"/>
      <c r="F51" s="308">
        <f t="shared" si="1"/>
        <v>0</v>
      </c>
      <c r="G51" s="568"/>
      <c r="H51" s="569"/>
      <c r="I51" s="570"/>
      <c r="K51" s="295"/>
      <c r="L51" s="295"/>
      <c r="M51" s="300"/>
      <c r="N51" s="300"/>
      <c r="O51" s="300"/>
      <c r="P51" s="300"/>
      <c r="Q51" s="300"/>
      <c r="R51" s="300"/>
      <c r="S51" s="300"/>
    </row>
    <row r="52" spans="1:20" x14ac:dyDescent="0.15">
      <c r="A52" s="332"/>
      <c r="B52" s="333"/>
      <c r="C52" s="310" t="s">
        <v>423</v>
      </c>
      <c r="D52" s="306"/>
      <c r="E52" s="323"/>
      <c r="F52" s="308">
        <f t="shared" si="1"/>
        <v>0</v>
      </c>
      <c r="G52" s="549"/>
      <c r="H52" s="550"/>
      <c r="I52" s="551"/>
      <c r="K52" s="295"/>
      <c r="L52" s="295"/>
      <c r="M52" s="300"/>
      <c r="N52" s="300"/>
      <c r="O52" s="300"/>
      <c r="P52" s="300"/>
      <c r="Q52" s="300"/>
      <c r="R52" s="300"/>
      <c r="S52" s="300"/>
    </row>
    <row r="53" spans="1:20" x14ac:dyDescent="0.15">
      <c r="A53" s="332"/>
      <c r="B53" s="333"/>
      <c r="C53" s="512" t="s">
        <v>424</v>
      </c>
      <c r="D53" s="306"/>
      <c r="E53" s="323"/>
      <c r="F53" s="308">
        <f t="shared" si="1"/>
        <v>0</v>
      </c>
      <c r="G53" s="549"/>
      <c r="H53" s="550"/>
      <c r="I53" s="551"/>
      <c r="K53" s="295"/>
      <c r="L53" s="295"/>
      <c r="M53" s="334"/>
      <c r="N53" s="300"/>
      <c r="O53" s="300"/>
      <c r="P53" s="300"/>
      <c r="Q53" s="300"/>
      <c r="R53" s="300"/>
      <c r="S53" s="300"/>
    </row>
    <row r="54" spans="1:20" x14ac:dyDescent="0.15">
      <c r="A54" s="332"/>
      <c r="B54" s="333"/>
      <c r="C54" s="512" t="s">
        <v>425</v>
      </c>
      <c r="D54" s="306"/>
      <c r="E54" s="323"/>
      <c r="F54" s="308">
        <f t="shared" si="1"/>
        <v>0</v>
      </c>
      <c r="G54" s="568"/>
      <c r="H54" s="569"/>
      <c r="I54" s="570"/>
      <c r="K54" s="295"/>
      <c r="L54" s="295"/>
      <c r="M54" s="334"/>
      <c r="N54" s="300"/>
      <c r="O54" s="300"/>
      <c r="P54" s="300"/>
      <c r="Q54" s="300"/>
      <c r="R54" s="300"/>
      <c r="S54" s="300"/>
    </row>
    <row r="55" spans="1:20" x14ac:dyDescent="0.15">
      <c r="A55" s="332"/>
      <c r="B55" s="333"/>
      <c r="C55" s="512" t="s">
        <v>426</v>
      </c>
      <c r="D55" s="306"/>
      <c r="E55" s="323"/>
      <c r="F55" s="308">
        <f t="shared" si="1"/>
        <v>0</v>
      </c>
      <c r="G55" s="568"/>
      <c r="H55" s="569"/>
      <c r="I55" s="570"/>
      <c r="K55" s="295"/>
      <c r="L55" s="295"/>
      <c r="M55" s="334"/>
      <c r="N55" s="300"/>
      <c r="O55" s="300"/>
      <c r="P55" s="300"/>
      <c r="Q55" s="300"/>
      <c r="R55" s="300"/>
      <c r="S55" s="300"/>
    </row>
    <row r="56" spans="1:20" x14ac:dyDescent="0.15">
      <c r="A56" s="332"/>
      <c r="B56" s="333"/>
      <c r="C56" s="512" t="s">
        <v>427</v>
      </c>
      <c r="D56" s="306"/>
      <c r="E56" s="323"/>
      <c r="F56" s="308">
        <f t="shared" si="1"/>
        <v>0</v>
      </c>
      <c r="G56" s="568"/>
      <c r="H56" s="569"/>
      <c r="I56" s="570"/>
      <c r="K56" s="295"/>
      <c r="L56" s="295"/>
      <c r="M56" s="334"/>
      <c r="N56" s="300"/>
      <c r="O56" s="300"/>
      <c r="P56" s="300"/>
      <c r="Q56" s="300"/>
      <c r="R56" s="300"/>
      <c r="S56" s="300"/>
    </row>
    <row r="57" spans="1:20" x14ac:dyDescent="0.15">
      <c r="A57" s="332"/>
      <c r="B57" s="335"/>
      <c r="C57" s="512" t="s">
        <v>428</v>
      </c>
      <c r="D57" s="306"/>
      <c r="E57" s="323"/>
      <c r="F57" s="308">
        <f t="shared" si="1"/>
        <v>0</v>
      </c>
      <c r="G57" s="568"/>
      <c r="H57" s="569"/>
      <c r="I57" s="570"/>
      <c r="K57" s="295"/>
      <c r="L57" s="295"/>
      <c r="M57" s="334"/>
      <c r="N57" s="300"/>
      <c r="O57" s="300"/>
      <c r="P57" s="300"/>
      <c r="Q57" s="300"/>
      <c r="R57" s="300"/>
      <c r="S57" s="300"/>
    </row>
    <row r="58" spans="1:20" x14ac:dyDescent="0.15">
      <c r="A58" s="332"/>
      <c r="B58" s="571" t="s">
        <v>96</v>
      </c>
      <c r="C58" s="548"/>
      <c r="D58" s="306">
        <f>SUM(D59:D68)</f>
        <v>0</v>
      </c>
      <c r="E58" s="323">
        <f>SUM(E59:E68)</f>
        <v>0</v>
      </c>
      <c r="F58" s="308">
        <f t="shared" si="1"/>
        <v>0</v>
      </c>
      <c r="G58" s="568"/>
      <c r="H58" s="569"/>
      <c r="I58" s="570"/>
      <c r="K58" s="295"/>
      <c r="L58" s="295"/>
      <c r="M58" s="334"/>
      <c r="N58" s="300"/>
      <c r="O58" s="300"/>
      <c r="P58" s="300"/>
      <c r="Q58" s="300"/>
      <c r="R58" s="300"/>
      <c r="S58" s="300"/>
    </row>
    <row r="59" spans="1:20" x14ac:dyDescent="0.15">
      <c r="A59" s="325"/>
      <c r="B59" s="336"/>
      <c r="C59" s="524" t="s">
        <v>97</v>
      </c>
      <c r="D59" s="306"/>
      <c r="E59" s="323"/>
      <c r="F59" s="308">
        <f t="shared" si="1"/>
        <v>0</v>
      </c>
      <c r="G59" s="549"/>
      <c r="H59" s="550"/>
      <c r="I59" s="551"/>
      <c r="M59" s="300"/>
      <c r="N59" s="300"/>
      <c r="O59" s="300"/>
      <c r="P59" s="300"/>
      <c r="Q59" s="300"/>
      <c r="R59" s="300"/>
      <c r="S59" s="300"/>
      <c r="T59" s="295"/>
    </row>
    <row r="60" spans="1:20" x14ac:dyDescent="0.15">
      <c r="A60" s="325"/>
      <c r="B60" s="336"/>
      <c r="C60" s="524" t="s">
        <v>98</v>
      </c>
      <c r="D60" s="306"/>
      <c r="E60" s="323"/>
      <c r="F60" s="308">
        <f t="shared" si="1"/>
        <v>0</v>
      </c>
      <c r="G60" s="568"/>
      <c r="H60" s="569"/>
      <c r="I60" s="570"/>
      <c r="M60" s="300"/>
      <c r="N60" s="300"/>
      <c r="O60" s="300"/>
      <c r="P60" s="300"/>
      <c r="Q60" s="300"/>
      <c r="R60" s="300"/>
      <c r="S60" s="300"/>
      <c r="T60" s="295"/>
    </row>
    <row r="61" spans="1:20" x14ac:dyDescent="0.15">
      <c r="A61" s="325"/>
      <c r="B61" s="336"/>
      <c r="C61" s="524" t="s">
        <v>99</v>
      </c>
      <c r="D61" s="306"/>
      <c r="E61" s="323"/>
      <c r="F61" s="308">
        <f t="shared" si="1"/>
        <v>0</v>
      </c>
      <c r="G61" s="568"/>
      <c r="H61" s="569"/>
      <c r="I61" s="570"/>
      <c r="M61" s="300"/>
      <c r="N61" s="300"/>
      <c r="O61" s="300"/>
      <c r="P61" s="300"/>
      <c r="Q61" s="300"/>
      <c r="R61" s="300"/>
      <c r="S61" s="300"/>
      <c r="T61" s="295"/>
    </row>
    <row r="62" spans="1:20" x14ac:dyDescent="0.15">
      <c r="A62" s="325"/>
      <c r="B62" s="336"/>
      <c r="C62" s="524" t="s">
        <v>100</v>
      </c>
      <c r="D62" s="306"/>
      <c r="E62" s="323"/>
      <c r="F62" s="308">
        <f t="shared" si="1"/>
        <v>0</v>
      </c>
      <c r="G62" s="568"/>
      <c r="H62" s="569"/>
      <c r="I62" s="570"/>
      <c r="M62" s="300"/>
      <c r="N62" s="300"/>
      <c r="O62" s="300"/>
      <c r="P62" s="300"/>
      <c r="Q62" s="300"/>
      <c r="R62" s="300"/>
      <c r="S62" s="300"/>
      <c r="T62" s="295"/>
    </row>
    <row r="63" spans="1:20" x14ac:dyDescent="0.15">
      <c r="A63" s="325"/>
      <c r="B63" s="336"/>
      <c r="C63" s="524" t="s">
        <v>101</v>
      </c>
      <c r="D63" s="306"/>
      <c r="E63" s="323"/>
      <c r="F63" s="308">
        <f t="shared" si="1"/>
        <v>0</v>
      </c>
      <c r="G63" s="549"/>
      <c r="H63" s="550"/>
      <c r="I63" s="551"/>
      <c r="K63" s="337"/>
      <c r="L63" s="337"/>
      <c r="M63" s="338"/>
      <c r="N63" s="338"/>
      <c r="O63" s="338"/>
      <c r="P63" s="338"/>
      <c r="Q63" s="338"/>
      <c r="R63" s="338"/>
      <c r="S63" s="338"/>
      <c r="T63" s="295"/>
    </row>
    <row r="64" spans="1:20" x14ac:dyDescent="0.15">
      <c r="A64" s="325"/>
      <c r="B64" s="336"/>
      <c r="C64" s="524" t="s">
        <v>102</v>
      </c>
      <c r="D64" s="306"/>
      <c r="E64" s="323"/>
      <c r="F64" s="308">
        <f t="shared" si="1"/>
        <v>0</v>
      </c>
      <c r="G64" s="568"/>
      <c r="H64" s="569"/>
      <c r="I64" s="570"/>
      <c r="K64" s="337"/>
      <c r="L64" s="337"/>
      <c r="M64" s="338"/>
      <c r="N64" s="338"/>
      <c r="O64" s="338"/>
      <c r="P64" s="338"/>
      <c r="Q64" s="338"/>
      <c r="R64" s="338"/>
      <c r="S64" s="338"/>
      <c r="T64" s="295"/>
    </row>
    <row r="65" spans="1:20" x14ac:dyDescent="0.15">
      <c r="A65" s="325"/>
      <c r="B65" s="336"/>
      <c r="C65" s="524" t="s">
        <v>103</v>
      </c>
      <c r="D65" s="306"/>
      <c r="E65" s="323"/>
      <c r="F65" s="308">
        <f t="shared" si="1"/>
        <v>0</v>
      </c>
      <c r="G65" s="568"/>
      <c r="H65" s="569"/>
      <c r="I65" s="570"/>
      <c r="K65" s="337"/>
      <c r="L65" s="337"/>
      <c r="M65" s="338"/>
      <c r="N65" s="338"/>
      <c r="O65" s="338"/>
      <c r="P65" s="338"/>
      <c r="Q65" s="338"/>
      <c r="R65" s="338"/>
      <c r="S65" s="338"/>
      <c r="T65" s="295"/>
    </row>
    <row r="66" spans="1:20" x14ac:dyDescent="0.15">
      <c r="A66" s="325"/>
      <c r="B66" s="336"/>
      <c r="C66" s="524" t="s">
        <v>104</v>
      </c>
      <c r="D66" s="306"/>
      <c r="E66" s="323"/>
      <c r="F66" s="308">
        <f t="shared" si="1"/>
        <v>0</v>
      </c>
      <c r="G66" s="549"/>
      <c r="H66" s="550"/>
      <c r="I66" s="551"/>
      <c r="M66" s="295"/>
      <c r="N66" s="295"/>
      <c r="O66" s="295"/>
      <c r="P66" s="295"/>
      <c r="Q66" s="295"/>
      <c r="R66" s="295"/>
      <c r="S66" s="295"/>
      <c r="T66" s="295"/>
    </row>
    <row r="67" spans="1:20" x14ac:dyDescent="0.15">
      <c r="A67" s="325"/>
      <c r="B67" s="336"/>
      <c r="C67" s="524" t="s">
        <v>105</v>
      </c>
      <c r="D67" s="306"/>
      <c r="E67" s="323"/>
      <c r="F67" s="308">
        <f t="shared" si="1"/>
        <v>0</v>
      </c>
      <c r="G67" s="549"/>
      <c r="H67" s="550"/>
      <c r="I67" s="551"/>
      <c r="M67" s="295"/>
      <c r="N67" s="295"/>
      <c r="O67" s="295"/>
      <c r="P67" s="295"/>
      <c r="Q67" s="295"/>
      <c r="R67" s="295"/>
      <c r="S67" s="295"/>
      <c r="T67" s="295"/>
    </row>
    <row r="68" spans="1:20" x14ac:dyDescent="0.15">
      <c r="A68" s="325"/>
      <c r="B68" s="336"/>
      <c r="C68" s="525" t="s">
        <v>95</v>
      </c>
      <c r="D68" s="339"/>
      <c r="E68" s="340"/>
      <c r="F68" s="308">
        <f t="shared" si="1"/>
        <v>0</v>
      </c>
      <c r="G68" s="549"/>
      <c r="H68" s="550"/>
      <c r="I68" s="551"/>
      <c r="M68" s="295"/>
      <c r="N68" s="295"/>
      <c r="O68" s="295"/>
      <c r="P68" s="295"/>
      <c r="Q68" s="295"/>
      <c r="R68" s="295"/>
      <c r="S68" s="295"/>
      <c r="T68" s="295"/>
    </row>
    <row r="69" spans="1:20" x14ac:dyDescent="0.15">
      <c r="A69" s="545" t="s">
        <v>106</v>
      </c>
      <c r="B69" s="546"/>
      <c r="C69" s="546"/>
      <c r="D69" s="339"/>
      <c r="E69" s="340"/>
      <c r="F69" s="308">
        <f t="shared" si="1"/>
        <v>0</v>
      </c>
      <c r="G69" s="324"/>
      <c r="H69" s="322"/>
      <c r="I69" s="305"/>
      <c r="M69" s="295"/>
      <c r="N69" s="295"/>
      <c r="O69" s="295"/>
      <c r="P69" s="295"/>
      <c r="Q69" s="295"/>
      <c r="R69" s="295"/>
      <c r="S69" s="295"/>
      <c r="T69" s="295"/>
    </row>
    <row r="70" spans="1:20" ht="14.25" customHeight="1" thickBot="1" x14ac:dyDescent="0.2">
      <c r="A70" s="547" t="s">
        <v>107</v>
      </c>
      <c r="B70" s="548"/>
      <c r="C70" s="548"/>
      <c r="D70" s="339"/>
      <c r="E70" s="340"/>
      <c r="F70" s="316">
        <f t="shared" si="1"/>
        <v>0</v>
      </c>
      <c r="G70" s="549"/>
      <c r="H70" s="550"/>
      <c r="I70" s="551"/>
      <c r="M70" s="295"/>
      <c r="N70" s="295"/>
      <c r="O70" s="295"/>
      <c r="P70" s="295"/>
      <c r="Q70" s="295"/>
      <c r="R70" s="295"/>
      <c r="S70" s="295"/>
      <c r="T70" s="295"/>
    </row>
    <row r="71" spans="1:20" ht="17.25" customHeight="1" thickBot="1" x14ac:dyDescent="0.2">
      <c r="A71" s="554" t="s">
        <v>108</v>
      </c>
      <c r="B71" s="555"/>
      <c r="C71" s="555"/>
      <c r="D71" s="317">
        <f>SUM(D38+D43+D46+D69+D70)</f>
        <v>0</v>
      </c>
      <c r="E71" s="318">
        <f>SUM(E38+E43+E46+E69+E70)</f>
        <v>0</v>
      </c>
      <c r="F71" s="319">
        <f t="shared" si="1"/>
        <v>0</v>
      </c>
      <c r="G71" s="556"/>
      <c r="H71" s="556"/>
      <c r="I71" s="557"/>
      <c r="M71" s="295"/>
      <c r="N71" s="295"/>
      <c r="O71" s="295"/>
      <c r="P71" s="295"/>
      <c r="Q71" s="295"/>
      <c r="R71" s="295"/>
      <c r="S71" s="295"/>
      <c r="T71" s="295"/>
    </row>
    <row r="72" spans="1:20" ht="15" thickBot="1" x14ac:dyDescent="0.2">
      <c r="A72" s="320" t="s">
        <v>109</v>
      </c>
      <c r="B72" s="341"/>
      <c r="C72" s="300"/>
      <c r="D72" s="300"/>
      <c r="E72" s="300"/>
      <c r="F72" s="300"/>
      <c r="G72" s="300"/>
      <c r="H72" s="300"/>
      <c r="I72" s="300"/>
      <c r="M72" s="295"/>
      <c r="N72" s="295"/>
      <c r="O72" s="295"/>
      <c r="P72" s="295"/>
      <c r="Q72" s="295"/>
      <c r="R72" s="295"/>
      <c r="S72" s="295"/>
      <c r="T72" s="295"/>
    </row>
    <row r="73" spans="1:20" ht="16.5" customHeight="1" thickBot="1" x14ac:dyDescent="0.2">
      <c r="A73" s="558" t="s">
        <v>110</v>
      </c>
      <c r="B73" s="559"/>
      <c r="C73" s="560"/>
      <c r="D73" s="342" t="s">
        <v>111</v>
      </c>
      <c r="E73" s="342" t="s">
        <v>112</v>
      </c>
      <c r="F73" s="342" t="s">
        <v>113</v>
      </c>
      <c r="G73" s="554" t="s">
        <v>114</v>
      </c>
      <c r="H73" s="555"/>
      <c r="I73" s="564"/>
      <c r="M73" s="295"/>
      <c r="N73" s="295"/>
      <c r="O73" s="295"/>
      <c r="P73" s="295"/>
      <c r="Q73" s="295"/>
      <c r="R73" s="295"/>
      <c r="S73" s="295"/>
      <c r="T73" s="295"/>
    </row>
    <row r="74" spans="1:20" ht="16.5" customHeight="1" thickBot="1" x14ac:dyDescent="0.2">
      <c r="A74" s="561"/>
      <c r="B74" s="562"/>
      <c r="C74" s="563"/>
      <c r="D74" s="343">
        <f>SUM(E35)</f>
        <v>0</v>
      </c>
      <c r="E74" s="344" t="s">
        <v>112</v>
      </c>
      <c r="F74" s="343">
        <f>SUM(E71)</f>
        <v>0</v>
      </c>
      <c r="G74" s="565">
        <f>SUM(D74-F74)</f>
        <v>0</v>
      </c>
      <c r="H74" s="566"/>
      <c r="I74" s="567"/>
      <c r="M74" s="552"/>
      <c r="N74" s="552"/>
      <c r="O74" s="552"/>
      <c r="P74" s="552"/>
      <c r="Q74" s="552"/>
      <c r="R74" s="552"/>
      <c r="S74" s="552"/>
      <c r="T74" s="295"/>
    </row>
    <row r="75" spans="1:20" x14ac:dyDescent="0.15">
      <c r="A75" s="295"/>
      <c r="B75" s="341"/>
      <c r="C75" s="300"/>
      <c r="D75" s="300"/>
      <c r="E75" s="300"/>
      <c r="F75" s="300"/>
      <c r="G75" s="300"/>
      <c r="H75" s="300"/>
      <c r="I75" s="300"/>
      <c r="M75" s="345"/>
      <c r="N75" s="345"/>
      <c r="O75" s="345"/>
      <c r="P75" s="345"/>
      <c r="Q75" s="345"/>
      <c r="R75" s="345"/>
      <c r="S75" s="345"/>
    </row>
    <row r="76" spans="1:20" ht="18.75" x14ac:dyDescent="0.15">
      <c r="A76" s="295"/>
      <c r="B76" s="295"/>
      <c r="C76" s="553"/>
      <c r="D76" s="553"/>
      <c r="E76" s="553"/>
      <c r="F76" s="553"/>
      <c r="G76" s="553"/>
      <c r="H76" s="553"/>
      <c r="I76" s="346"/>
    </row>
    <row r="77" spans="1:20" x14ac:dyDescent="0.15">
      <c r="A77" s="295"/>
      <c r="B77" s="295"/>
      <c r="I77" s="346"/>
      <c r="M77" s="345"/>
      <c r="N77" s="345"/>
      <c r="O77" s="345"/>
      <c r="P77" s="345"/>
      <c r="Q77" s="345"/>
      <c r="R77" s="345"/>
      <c r="S77" s="345"/>
    </row>
    <row r="78" spans="1:20" x14ac:dyDescent="0.15">
      <c r="A78" s="295"/>
      <c r="B78" s="295"/>
      <c r="D78" s="338"/>
      <c r="E78" s="346"/>
      <c r="F78" s="346"/>
      <c r="G78" s="346"/>
      <c r="H78" s="346"/>
      <c r="I78" s="346"/>
      <c r="M78" s="345"/>
      <c r="N78" s="345"/>
      <c r="O78" s="345"/>
      <c r="P78" s="345"/>
      <c r="Q78" s="345"/>
      <c r="R78" s="345"/>
      <c r="S78" s="345"/>
    </row>
    <row r="79" spans="1:20" x14ac:dyDescent="0.15">
      <c r="A79" s="295"/>
      <c r="B79" s="295"/>
      <c r="C79" s="300"/>
      <c r="I79" s="300"/>
    </row>
    <row r="80" spans="1:20" x14ac:dyDescent="0.15">
      <c r="A80" s="295"/>
      <c r="B80" s="295"/>
      <c r="C80" s="300"/>
      <c r="D80" s="338"/>
      <c r="E80" s="346"/>
      <c r="F80" s="346"/>
      <c r="G80" s="346"/>
      <c r="H80" s="346"/>
      <c r="I80" s="300"/>
      <c r="M80" s="345"/>
      <c r="N80" s="345"/>
      <c r="O80" s="345"/>
      <c r="P80" s="345"/>
      <c r="Q80" s="345"/>
      <c r="R80" s="345"/>
      <c r="S80" s="345"/>
    </row>
    <row r="81" spans="1:9" x14ac:dyDescent="0.15">
      <c r="A81" s="295"/>
      <c r="B81" s="295"/>
      <c r="C81" s="300"/>
      <c r="I81" s="300"/>
    </row>
    <row r="82" spans="1:9" x14ac:dyDescent="0.15">
      <c r="A82" s="295"/>
      <c r="B82" s="295"/>
      <c r="C82" s="300"/>
      <c r="D82" s="338"/>
      <c r="E82" s="346"/>
      <c r="F82" s="346"/>
      <c r="G82" s="346"/>
      <c r="H82" s="346"/>
      <c r="I82" s="300"/>
    </row>
    <row r="83" spans="1:9" x14ac:dyDescent="0.15">
      <c r="A83" s="295"/>
      <c r="B83" s="295"/>
      <c r="C83" s="300"/>
      <c r="I83" s="300"/>
    </row>
    <row r="84" spans="1:9" x14ac:dyDescent="0.15">
      <c r="A84" s="295"/>
      <c r="B84" s="295"/>
      <c r="C84" s="300"/>
      <c r="D84" s="338"/>
      <c r="E84" s="300"/>
      <c r="F84" s="346"/>
      <c r="G84" s="300"/>
      <c r="H84" s="300"/>
      <c r="I84" s="300"/>
    </row>
    <row r="85" spans="1:9" x14ac:dyDescent="0.15">
      <c r="A85" s="295"/>
      <c r="B85" s="295"/>
      <c r="C85" s="300"/>
      <c r="I85" s="300"/>
    </row>
    <row r="86" spans="1:9" x14ac:dyDescent="0.15">
      <c r="A86" s="295"/>
      <c r="B86" s="295"/>
      <c r="C86" s="300"/>
      <c r="D86" s="338"/>
      <c r="E86" s="300"/>
      <c r="F86" s="346"/>
      <c r="G86" s="300"/>
      <c r="H86" s="300"/>
      <c r="I86" s="300"/>
    </row>
    <row r="87" spans="1:9" ht="12.75" customHeight="1" x14ac:dyDescent="0.15">
      <c r="A87" s="295"/>
      <c r="B87" s="295"/>
      <c r="C87" s="329"/>
      <c r="D87" s="300"/>
      <c r="E87" s="300"/>
      <c r="F87" s="300"/>
      <c r="G87" s="300"/>
      <c r="H87" s="300"/>
      <c r="I87" s="300"/>
    </row>
    <row r="88" spans="1:9" x14ac:dyDescent="0.15">
      <c r="A88" s="295"/>
      <c r="B88" s="295"/>
      <c r="C88" s="330"/>
      <c r="D88" s="300"/>
      <c r="E88" s="300"/>
      <c r="F88" s="300"/>
      <c r="G88" s="300"/>
      <c r="H88" s="300"/>
      <c r="I88" s="300"/>
    </row>
    <row r="89" spans="1:9" x14ac:dyDescent="0.15">
      <c r="A89" s="295"/>
      <c r="B89" s="295"/>
      <c r="C89" s="330"/>
      <c r="D89" s="300"/>
      <c r="E89" s="300"/>
      <c r="F89" s="300"/>
      <c r="G89" s="300"/>
      <c r="H89" s="300"/>
      <c r="I89" s="300"/>
    </row>
    <row r="90" spans="1:9" x14ac:dyDescent="0.15">
      <c r="A90" s="295"/>
      <c r="B90" s="295"/>
      <c r="C90" s="330"/>
      <c r="D90" s="300"/>
      <c r="E90" s="300"/>
      <c r="F90" s="300"/>
      <c r="G90" s="300"/>
      <c r="H90" s="300"/>
      <c r="I90" s="300"/>
    </row>
    <row r="91" spans="1:9" x14ac:dyDescent="0.15">
      <c r="A91" s="295"/>
      <c r="B91" s="295"/>
      <c r="C91" s="300"/>
      <c r="D91" s="300"/>
      <c r="E91" s="300"/>
      <c r="F91" s="300"/>
      <c r="G91" s="300"/>
      <c r="H91" s="300"/>
      <c r="I91" s="300"/>
    </row>
    <row r="92" spans="1:9" x14ac:dyDescent="0.15">
      <c r="A92" s="295"/>
      <c r="B92" s="295"/>
      <c r="C92" s="300"/>
      <c r="D92" s="300"/>
      <c r="E92" s="300"/>
      <c r="F92" s="300"/>
      <c r="G92" s="300"/>
      <c r="H92" s="300"/>
      <c r="I92" s="300"/>
    </row>
    <row r="93" spans="1:9" x14ac:dyDescent="0.15">
      <c r="A93" s="295"/>
      <c r="B93" s="295"/>
      <c r="C93" s="300"/>
      <c r="D93" s="300"/>
      <c r="E93" s="300"/>
      <c r="F93" s="300"/>
      <c r="G93" s="300"/>
      <c r="H93" s="300"/>
      <c r="I93" s="300"/>
    </row>
    <row r="94" spans="1:9" x14ac:dyDescent="0.15">
      <c r="A94" s="295"/>
      <c r="B94" s="295"/>
      <c r="C94" s="300"/>
      <c r="D94" s="300"/>
      <c r="E94" s="300"/>
      <c r="F94" s="300"/>
      <c r="G94" s="300"/>
      <c r="H94" s="300"/>
      <c r="I94" s="300"/>
    </row>
    <row r="95" spans="1:9" ht="17.25" customHeight="1" x14ac:dyDescent="0.15">
      <c r="A95" s="295"/>
      <c r="B95" s="295"/>
      <c r="C95" s="334"/>
      <c r="D95" s="300"/>
      <c r="E95" s="300"/>
      <c r="F95" s="300"/>
      <c r="G95" s="300"/>
      <c r="H95" s="300"/>
      <c r="I95" s="300"/>
    </row>
    <row r="96" spans="1:9" ht="17.25" customHeight="1" x14ac:dyDescent="0.15">
      <c r="A96" s="295"/>
      <c r="B96" s="295"/>
      <c r="C96" s="300"/>
      <c r="D96" s="300"/>
      <c r="E96" s="300"/>
      <c r="F96" s="300"/>
      <c r="G96" s="300"/>
      <c r="H96" s="300"/>
      <c r="I96" s="300"/>
    </row>
    <row r="97" spans="1:9" s="337" customFormat="1" ht="37.5" customHeight="1" x14ac:dyDescent="0.15">
      <c r="A97" s="347"/>
      <c r="B97" s="347"/>
      <c r="C97" s="338"/>
      <c r="D97" s="338"/>
      <c r="E97" s="338"/>
      <c r="F97" s="338"/>
      <c r="G97" s="338"/>
      <c r="H97" s="338"/>
      <c r="I97" s="338"/>
    </row>
  </sheetData>
  <mergeCells count="112">
    <mergeCell ref="A3:E5"/>
    <mergeCell ref="F4:I4"/>
    <mergeCell ref="D6:E6"/>
    <mergeCell ref="F6:I6"/>
    <mergeCell ref="D8:E8"/>
    <mergeCell ref="F8:I8"/>
    <mergeCell ref="A10:B10"/>
    <mergeCell ref="G10:I10"/>
    <mergeCell ref="A11:C11"/>
    <mergeCell ref="G11:I11"/>
    <mergeCell ref="A12:C12"/>
    <mergeCell ref="G12:I12"/>
    <mergeCell ref="B13:C13"/>
    <mergeCell ref="G13:I13"/>
    <mergeCell ref="B14:C14"/>
    <mergeCell ref="G14:I14"/>
    <mergeCell ref="B15:C15"/>
    <mergeCell ref="G15:I15"/>
    <mergeCell ref="B16:C16"/>
    <mergeCell ref="G16:I16"/>
    <mergeCell ref="B17:C17"/>
    <mergeCell ref="G17:I17"/>
    <mergeCell ref="B18:C18"/>
    <mergeCell ref="G18:I18"/>
    <mergeCell ref="A19:C19"/>
    <mergeCell ref="G19:I19"/>
    <mergeCell ref="B20:C20"/>
    <mergeCell ref="G20:I20"/>
    <mergeCell ref="B21:C21"/>
    <mergeCell ref="G21:I21"/>
    <mergeCell ref="B22:C22"/>
    <mergeCell ref="G22:I22"/>
    <mergeCell ref="B23:C23"/>
    <mergeCell ref="G23:I23"/>
    <mergeCell ref="B24:C24"/>
    <mergeCell ref="G24:I24"/>
    <mergeCell ref="B25:C25"/>
    <mergeCell ref="G25:I25"/>
    <mergeCell ref="A26:C26"/>
    <mergeCell ref="G26:I26"/>
    <mergeCell ref="B27:C27"/>
    <mergeCell ref="G27:I27"/>
    <mergeCell ref="B28:C28"/>
    <mergeCell ref="G28:I28"/>
    <mergeCell ref="B29:C29"/>
    <mergeCell ref="G29:I29"/>
    <mergeCell ref="A30:C30"/>
    <mergeCell ref="G30:I30"/>
    <mergeCell ref="A31:C31"/>
    <mergeCell ref="G31:I31"/>
    <mergeCell ref="A32:C32"/>
    <mergeCell ref="G32:I32"/>
    <mergeCell ref="A33:C33"/>
    <mergeCell ref="G33:I33"/>
    <mergeCell ref="A34:C34"/>
    <mergeCell ref="G34:I34"/>
    <mergeCell ref="A35:C35"/>
    <mergeCell ref="G35:I35"/>
    <mergeCell ref="A37:B37"/>
    <mergeCell ref="G37:I37"/>
    <mergeCell ref="A38:C38"/>
    <mergeCell ref="G38:I38"/>
    <mergeCell ref="B39:C39"/>
    <mergeCell ref="G39:I39"/>
    <mergeCell ref="B40:C40"/>
    <mergeCell ref="G40:I40"/>
    <mergeCell ref="B41:C41"/>
    <mergeCell ref="G41:I41"/>
    <mergeCell ref="B42:C42"/>
    <mergeCell ref="G42:I42"/>
    <mergeCell ref="A43:C43"/>
    <mergeCell ref="G43:I43"/>
    <mergeCell ref="B44:C44"/>
    <mergeCell ref="G44:I44"/>
    <mergeCell ref="B45:C45"/>
    <mergeCell ref="G45:I45"/>
    <mergeCell ref="A46:C46"/>
    <mergeCell ref="G46:I46"/>
    <mergeCell ref="B47:C47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B58:C58"/>
    <mergeCell ref="G58:I58"/>
    <mergeCell ref="G59:I59"/>
    <mergeCell ref="G60:I60"/>
    <mergeCell ref="G61:I61"/>
    <mergeCell ref="G62:I62"/>
    <mergeCell ref="G63:I63"/>
    <mergeCell ref="G64:I64"/>
    <mergeCell ref="G65:I65"/>
    <mergeCell ref="G66:I66"/>
    <mergeCell ref="G67:I67"/>
    <mergeCell ref="G68:I68"/>
    <mergeCell ref="A69:C69"/>
    <mergeCell ref="A70:C70"/>
    <mergeCell ref="G70:I70"/>
    <mergeCell ref="M74:S74"/>
    <mergeCell ref="C76:H76"/>
    <mergeCell ref="A71:C71"/>
    <mergeCell ref="G71:I71"/>
    <mergeCell ref="A73:C74"/>
    <mergeCell ref="G73:I73"/>
    <mergeCell ref="G74:I74"/>
  </mergeCells>
  <phoneticPr fontId="2"/>
  <printOptions horizontalCentered="1" verticalCentered="1"/>
  <pageMargins left="0.6" right="0.57999999999999996" top="0.64" bottom="0.42" header="0.51181102362204722" footer="0.39"/>
  <pageSetup paperSize="9" scale="80" orientation="portrait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3E77-165E-49B5-8294-EF83F22D35DB}">
  <sheetPr codeName="Sheet6"/>
  <dimension ref="A1:H55"/>
  <sheetViews>
    <sheetView view="pageBreakPreview" zoomScale="60" zoomScaleNormal="100" workbookViewId="0"/>
  </sheetViews>
  <sheetFormatPr defaultRowHeight="21.95" customHeight="1" x14ac:dyDescent="0.15"/>
  <cols>
    <col min="1" max="1" width="5.25" style="66" bestFit="1" customWidth="1"/>
    <col min="2" max="2" width="36.375" style="59" customWidth="1"/>
    <col min="3" max="3" width="13.125" style="59" bestFit="1" customWidth="1"/>
    <col min="4" max="5" width="22.625" style="60" customWidth="1"/>
    <col min="6" max="6" width="22.625" style="59" customWidth="1"/>
    <col min="7" max="7" width="35" style="60" customWidth="1"/>
    <col min="8" max="16384" width="9" style="59"/>
  </cols>
  <sheetData>
    <row r="1" spans="1:7" ht="30" customHeight="1" x14ac:dyDescent="0.15">
      <c r="A1" s="544" t="s">
        <v>498</v>
      </c>
      <c r="B1" s="544"/>
      <c r="C1" s="544"/>
      <c r="D1" s="544"/>
      <c r="E1" s="544"/>
    </row>
    <row r="2" spans="1:7" ht="30.75" x14ac:dyDescent="0.15">
      <c r="A2" s="827" t="s">
        <v>499</v>
      </c>
      <c r="B2" s="827"/>
      <c r="C2" s="827"/>
      <c r="D2" s="827"/>
      <c r="E2" s="827"/>
      <c r="F2" s="827"/>
      <c r="G2" s="827"/>
    </row>
    <row r="3" spans="1:7" ht="42" customHeight="1" x14ac:dyDescent="0.2">
      <c r="A3" s="61"/>
      <c r="B3" s="61"/>
      <c r="C3" s="61"/>
      <c r="D3" s="61"/>
      <c r="E3" s="61"/>
      <c r="F3" s="61"/>
      <c r="G3" s="62" t="s">
        <v>500</v>
      </c>
    </row>
    <row r="4" spans="1:7" ht="21.95" customHeight="1" x14ac:dyDescent="0.15">
      <c r="A4" s="828" t="s">
        <v>208</v>
      </c>
      <c r="B4" s="828"/>
      <c r="C4" s="828"/>
      <c r="D4" s="64"/>
      <c r="E4" s="61"/>
      <c r="F4" s="61"/>
      <c r="G4" s="61"/>
    </row>
    <row r="5" spans="1:7" ht="38.25" customHeight="1" x14ac:dyDescent="0.15">
      <c r="A5" s="829" t="s">
        <v>467</v>
      </c>
      <c r="B5" s="829"/>
      <c r="C5" s="829"/>
      <c r="D5" s="829"/>
      <c r="E5" s="829"/>
      <c r="F5" s="829"/>
      <c r="G5" s="829"/>
    </row>
    <row r="7" spans="1:7" ht="21.95" customHeight="1" x14ac:dyDescent="0.15">
      <c r="A7" s="828" t="s">
        <v>209</v>
      </c>
      <c r="B7" s="828"/>
      <c r="C7" s="828"/>
    </row>
    <row r="8" spans="1:7" ht="34.5" customHeight="1" x14ac:dyDescent="0.15">
      <c r="A8" s="829" t="s">
        <v>210</v>
      </c>
      <c r="B8" s="829"/>
      <c r="C8" s="829"/>
      <c r="D8" s="829"/>
      <c r="E8" s="829"/>
      <c r="F8" s="829"/>
      <c r="G8" s="829"/>
    </row>
    <row r="9" spans="1:7" ht="34.5" customHeight="1" x14ac:dyDescent="0.15">
      <c r="A9" s="65"/>
      <c r="B9" s="65"/>
      <c r="C9" s="65"/>
      <c r="D9" s="65"/>
      <c r="E9" s="65"/>
      <c r="F9" s="65"/>
      <c r="G9" s="65"/>
    </row>
    <row r="10" spans="1:7" ht="28.5" customHeight="1" x14ac:dyDescent="0.15">
      <c r="A10" s="61"/>
      <c r="B10" s="67"/>
      <c r="C10" s="833"/>
      <c r="D10" s="833"/>
      <c r="E10" s="68" t="s">
        <v>211</v>
      </c>
      <c r="F10" s="834" t="s">
        <v>212</v>
      </c>
      <c r="G10" s="834"/>
    </row>
    <row r="11" spans="1:7" ht="54.75" customHeight="1" thickBot="1" x14ac:dyDescent="0.2"/>
    <row r="12" spans="1:7" ht="55.5" customHeight="1" thickBot="1" x14ac:dyDescent="0.2">
      <c r="A12" s="830" t="s">
        <v>213</v>
      </c>
      <c r="B12" s="831"/>
      <c r="C12" s="69" t="s">
        <v>214</v>
      </c>
      <c r="D12" s="70" t="s">
        <v>215</v>
      </c>
      <c r="E12" s="71" t="s">
        <v>216</v>
      </c>
      <c r="F12" s="72" t="s">
        <v>217</v>
      </c>
      <c r="G12" s="73" t="s">
        <v>218</v>
      </c>
    </row>
    <row r="13" spans="1:7" ht="27" customHeight="1" x14ac:dyDescent="0.15">
      <c r="A13" s="74">
        <v>1</v>
      </c>
      <c r="B13" s="75" t="s">
        <v>219</v>
      </c>
      <c r="C13" s="76"/>
      <c r="D13" s="77"/>
      <c r="E13" s="78"/>
      <c r="F13" s="79">
        <f>SUM(D13:E13)</f>
        <v>0</v>
      </c>
      <c r="G13" s="80">
        <f>F13*500</f>
        <v>0</v>
      </c>
    </row>
    <row r="14" spans="1:7" ht="27" customHeight="1" x14ac:dyDescent="0.15">
      <c r="A14" s="81">
        <v>2</v>
      </c>
      <c r="B14" s="82" t="s">
        <v>220</v>
      </c>
      <c r="C14" s="83"/>
      <c r="D14" s="84"/>
      <c r="E14" s="85"/>
      <c r="F14" s="86">
        <f t="shared" ref="F14:F52" si="0">SUM(D14:E14)</f>
        <v>0</v>
      </c>
      <c r="G14" s="87">
        <f t="shared" ref="G14:G52" si="1">F14*500</f>
        <v>0</v>
      </c>
    </row>
    <row r="15" spans="1:7" ht="27" customHeight="1" x14ac:dyDescent="0.15">
      <c r="A15" s="81">
        <v>3</v>
      </c>
      <c r="B15" s="82" t="s">
        <v>221</v>
      </c>
      <c r="C15" s="83"/>
      <c r="D15" s="84"/>
      <c r="E15" s="85"/>
      <c r="F15" s="86">
        <f t="shared" si="0"/>
        <v>0</v>
      </c>
      <c r="G15" s="87">
        <f t="shared" si="1"/>
        <v>0</v>
      </c>
    </row>
    <row r="16" spans="1:7" ht="27" customHeight="1" x14ac:dyDescent="0.15">
      <c r="A16" s="81">
        <v>4</v>
      </c>
      <c r="B16" s="82" t="s">
        <v>222</v>
      </c>
      <c r="C16" s="83"/>
      <c r="D16" s="84"/>
      <c r="E16" s="85"/>
      <c r="F16" s="86">
        <f t="shared" si="0"/>
        <v>0</v>
      </c>
      <c r="G16" s="87">
        <f t="shared" si="1"/>
        <v>0</v>
      </c>
    </row>
    <row r="17" spans="1:7" ht="27" customHeight="1" x14ac:dyDescent="0.15">
      <c r="A17" s="81">
        <v>5</v>
      </c>
      <c r="B17" s="82" t="s">
        <v>223</v>
      </c>
      <c r="C17" s="83"/>
      <c r="D17" s="84"/>
      <c r="E17" s="85"/>
      <c r="F17" s="86">
        <f t="shared" si="0"/>
        <v>0</v>
      </c>
      <c r="G17" s="87">
        <f t="shared" si="1"/>
        <v>0</v>
      </c>
    </row>
    <row r="18" spans="1:7" ht="27" customHeight="1" x14ac:dyDescent="0.15">
      <c r="A18" s="81">
        <v>6</v>
      </c>
      <c r="B18" s="82" t="s">
        <v>224</v>
      </c>
      <c r="C18" s="83"/>
      <c r="D18" s="84"/>
      <c r="E18" s="85"/>
      <c r="F18" s="86">
        <f t="shared" si="0"/>
        <v>0</v>
      </c>
      <c r="G18" s="87">
        <f t="shared" si="1"/>
        <v>0</v>
      </c>
    </row>
    <row r="19" spans="1:7" ht="27" customHeight="1" x14ac:dyDescent="0.15">
      <c r="A19" s="81">
        <v>7</v>
      </c>
      <c r="B19" s="82" t="s">
        <v>225</v>
      </c>
      <c r="C19" s="83"/>
      <c r="D19" s="84"/>
      <c r="E19" s="85"/>
      <c r="F19" s="86">
        <f t="shared" si="0"/>
        <v>0</v>
      </c>
      <c r="G19" s="87">
        <f t="shared" si="1"/>
        <v>0</v>
      </c>
    </row>
    <row r="20" spans="1:7" ht="27" customHeight="1" x14ac:dyDescent="0.15">
      <c r="A20" s="81">
        <v>8</v>
      </c>
      <c r="B20" s="82" t="s">
        <v>226</v>
      </c>
      <c r="C20" s="83"/>
      <c r="D20" s="84"/>
      <c r="E20" s="85"/>
      <c r="F20" s="86">
        <f t="shared" si="0"/>
        <v>0</v>
      </c>
      <c r="G20" s="87">
        <f t="shared" si="1"/>
        <v>0</v>
      </c>
    </row>
    <row r="21" spans="1:7" ht="27" customHeight="1" x14ac:dyDescent="0.15">
      <c r="A21" s="81">
        <v>9</v>
      </c>
      <c r="B21" s="82" t="s">
        <v>227</v>
      </c>
      <c r="C21" s="83"/>
      <c r="D21" s="84"/>
      <c r="E21" s="85"/>
      <c r="F21" s="86">
        <f t="shared" si="0"/>
        <v>0</v>
      </c>
      <c r="G21" s="87">
        <f t="shared" si="1"/>
        <v>0</v>
      </c>
    </row>
    <row r="22" spans="1:7" ht="27" customHeight="1" x14ac:dyDescent="0.15">
      <c r="A22" s="81">
        <v>10</v>
      </c>
      <c r="B22" s="82" t="s">
        <v>228</v>
      </c>
      <c r="C22" s="83"/>
      <c r="D22" s="84"/>
      <c r="E22" s="85"/>
      <c r="F22" s="86">
        <f t="shared" si="0"/>
        <v>0</v>
      </c>
      <c r="G22" s="87">
        <f t="shared" si="1"/>
        <v>0</v>
      </c>
    </row>
    <row r="23" spans="1:7" ht="27" customHeight="1" x14ac:dyDescent="0.15">
      <c r="A23" s="81">
        <v>11</v>
      </c>
      <c r="B23" s="82" t="s">
        <v>229</v>
      </c>
      <c r="C23" s="83"/>
      <c r="D23" s="84"/>
      <c r="E23" s="85"/>
      <c r="F23" s="86">
        <f t="shared" si="0"/>
        <v>0</v>
      </c>
      <c r="G23" s="87">
        <f t="shared" si="1"/>
        <v>0</v>
      </c>
    </row>
    <row r="24" spans="1:7" ht="27" customHeight="1" x14ac:dyDescent="0.15">
      <c r="A24" s="81">
        <v>12</v>
      </c>
      <c r="B24" s="82" t="s">
        <v>230</v>
      </c>
      <c r="C24" s="83"/>
      <c r="D24" s="84"/>
      <c r="E24" s="85"/>
      <c r="F24" s="86">
        <f t="shared" si="0"/>
        <v>0</v>
      </c>
      <c r="G24" s="87">
        <f t="shared" si="1"/>
        <v>0</v>
      </c>
    </row>
    <row r="25" spans="1:7" ht="27" customHeight="1" x14ac:dyDescent="0.15">
      <c r="A25" s="81">
        <v>13</v>
      </c>
      <c r="B25" s="82" t="s">
        <v>231</v>
      </c>
      <c r="C25" s="83"/>
      <c r="D25" s="84"/>
      <c r="E25" s="85"/>
      <c r="F25" s="86">
        <f t="shared" si="0"/>
        <v>0</v>
      </c>
      <c r="G25" s="87">
        <f t="shared" si="1"/>
        <v>0</v>
      </c>
    </row>
    <row r="26" spans="1:7" ht="27" customHeight="1" x14ac:dyDescent="0.15">
      <c r="A26" s="81">
        <v>14</v>
      </c>
      <c r="B26" s="82" t="s">
        <v>232</v>
      </c>
      <c r="C26" s="83"/>
      <c r="D26" s="84"/>
      <c r="E26" s="85"/>
      <c r="F26" s="86">
        <f t="shared" si="0"/>
        <v>0</v>
      </c>
      <c r="G26" s="87">
        <f t="shared" si="1"/>
        <v>0</v>
      </c>
    </row>
    <row r="27" spans="1:7" ht="27" customHeight="1" x14ac:dyDescent="0.15">
      <c r="A27" s="81">
        <v>15</v>
      </c>
      <c r="B27" s="82" t="s">
        <v>233</v>
      </c>
      <c r="C27" s="83"/>
      <c r="D27" s="84"/>
      <c r="E27" s="85"/>
      <c r="F27" s="86">
        <f t="shared" si="0"/>
        <v>0</v>
      </c>
      <c r="G27" s="87">
        <f t="shared" si="1"/>
        <v>0</v>
      </c>
    </row>
    <row r="28" spans="1:7" ht="27" customHeight="1" x14ac:dyDescent="0.15">
      <c r="A28" s="81">
        <v>16</v>
      </c>
      <c r="B28" s="82" t="s">
        <v>234</v>
      </c>
      <c r="C28" s="83"/>
      <c r="D28" s="84"/>
      <c r="E28" s="85"/>
      <c r="F28" s="86">
        <f t="shared" si="0"/>
        <v>0</v>
      </c>
      <c r="G28" s="87">
        <f t="shared" si="1"/>
        <v>0</v>
      </c>
    </row>
    <row r="29" spans="1:7" ht="27" customHeight="1" x14ac:dyDescent="0.15">
      <c r="A29" s="81">
        <v>17</v>
      </c>
      <c r="B29" s="82" t="s">
        <v>235</v>
      </c>
      <c r="C29" s="83"/>
      <c r="D29" s="84"/>
      <c r="E29" s="85"/>
      <c r="F29" s="86">
        <f t="shared" si="0"/>
        <v>0</v>
      </c>
      <c r="G29" s="87">
        <f t="shared" si="1"/>
        <v>0</v>
      </c>
    </row>
    <row r="30" spans="1:7" ht="27" customHeight="1" x14ac:dyDescent="0.15">
      <c r="A30" s="81">
        <v>18</v>
      </c>
      <c r="B30" s="82" t="s">
        <v>236</v>
      </c>
      <c r="C30" s="83"/>
      <c r="D30" s="84"/>
      <c r="E30" s="85"/>
      <c r="F30" s="86">
        <f t="shared" si="0"/>
        <v>0</v>
      </c>
      <c r="G30" s="87">
        <f t="shared" si="1"/>
        <v>0</v>
      </c>
    </row>
    <row r="31" spans="1:7" ht="27" customHeight="1" x14ac:dyDescent="0.15">
      <c r="A31" s="81">
        <v>19</v>
      </c>
      <c r="B31" s="82" t="s">
        <v>237</v>
      </c>
      <c r="C31" s="83"/>
      <c r="D31" s="84"/>
      <c r="E31" s="85"/>
      <c r="F31" s="86">
        <f t="shared" si="0"/>
        <v>0</v>
      </c>
      <c r="G31" s="87">
        <f t="shared" si="1"/>
        <v>0</v>
      </c>
    </row>
    <row r="32" spans="1:7" ht="27" customHeight="1" x14ac:dyDescent="0.15">
      <c r="A32" s="81">
        <v>20</v>
      </c>
      <c r="B32" s="82" t="s">
        <v>238</v>
      </c>
      <c r="C32" s="83"/>
      <c r="D32" s="84"/>
      <c r="E32" s="85"/>
      <c r="F32" s="86">
        <f t="shared" si="0"/>
        <v>0</v>
      </c>
      <c r="G32" s="87">
        <f t="shared" si="1"/>
        <v>0</v>
      </c>
    </row>
    <row r="33" spans="1:7" ht="27" customHeight="1" x14ac:dyDescent="0.15">
      <c r="A33" s="81">
        <v>21</v>
      </c>
      <c r="B33" s="82" t="s">
        <v>239</v>
      </c>
      <c r="C33" s="83"/>
      <c r="D33" s="84"/>
      <c r="E33" s="85"/>
      <c r="F33" s="86">
        <f t="shared" si="0"/>
        <v>0</v>
      </c>
      <c r="G33" s="87">
        <f t="shared" si="1"/>
        <v>0</v>
      </c>
    </row>
    <row r="34" spans="1:7" ht="27" customHeight="1" x14ac:dyDescent="0.15">
      <c r="A34" s="81">
        <v>22</v>
      </c>
      <c r="B34" s="82" t="s">
        <v>240</v>
      </c>
      <c r="C34" s="83"/>
      <c r="D34" s="84"/>
      <c r="E34" s="85"/>
      <c r="F34" s="86">
        <f t="shared" si="0"/>
        <v>0</v>
      </c>
      <c r="G34" s="87">
        <f t="shared" si="1"/>
        <v>0</v>
      </c>
    </row>
    <row r="35" spans="1:7" ht="27" customHeight="1" x14ac:dyDescent="0.15">
      <c r="A35" s="81">
        <v>23</v>
      </c>
      <c r="B35" s="88" t="s">
        <v>241</v>
      </c>
      <c r="C35" s="89"/>
      <c r="D35" s="84"/>
      <c r="E35" s="85"/>
      <c r="F35" s="86">
        <f t="shared" si="0"/>
        <v>0</v>
      </c>
      <c r="G35" s="87">
        <f t="shared" si="1"/>
        <v>0</v>
      </c>
    </row>
    <row r="36" spans="1:7" ht="27" customHeight="1" x14ac:dyDescent="0.15">
      <c r="A36" s="81">
        <v>24</v>
      </c>
      <c r="B36" s="88" t="s">
        <v>242</v>
      </c>
      <c r="C36" s="89"/>
      <c r="D36" s="84"/>
      <c r="E36" s="85"/>
      <c r="F36" s="86">
        <f t="shared" si="0"/>
        <v>0</v>
      </c>
      <c r="G36" s="87">
        <f t="shared" si="1"/>
        <v>0</v>
      </c>
    </row>
    <row r="37" spans="1:7" ht="27" customHeight="1" x14ac:dyDescent="0.15">
      <c r="A37" s="81">
        <v>25</v>
      </c>
      <c r="B37" s="88" t="s">
        <v>468</v>
      </c>
      <c r="C37" s="89"/>
      <c r="D37" s="84"/>
      <c r="E37" s="85"/>
      <c r="F37" s="86">
        <f>SUM(D37:E37)</f>
        <v>0</v>
      </c>
      <c r="G37" s="87">
        <f>F37*500</f>
        <v>0</v>
      </c>
    </row>
    <row r="38" spans="1:7" ht="27" customHeight="1" x14ac:dyDescent="0.15">
      <c r="A38" s="81">
        <v>26</v>
      </c>
      <c r="B38" s="88" t="s">
        <v>243</v>
      </c>
      <c r="C38" s="89"/>
      <c r="D38" s="84"/>
      <c r="E38" s="85"/>
      <c r="F38" s="86">
        <f t="shared" si="0"/>
        <v>0</v>
      </c>
      <c r="G38" s="87">
        <f t="shared" si="1"/>
        <v>0</v>
      </c>
    </row>
    <row r="39" spans="1:7" ht="27" customHeight="1" x14ac:dyDescent="0.15">
      <c r="A39" s="81">
        <v>27</v>
      </c>
      <c r="B39" s="88" t="s">
        <v>244</v>
      </c>
      <c r="C39" s="89"/>
      <c r="D39" s="90"/>
      <c r="E39" s="91"/>
      <c r="F39" s="86">
        <f t="shared" si="0"/>
        <v>0</v>
      </c>
      <c r="G39" s="87">
        <f t="shared" si="1"/>
        <v>0</v>
      </c>
    </row>
    <row r="40" spans="1:7" ht="27" customHeight="1" x14ac:dyDescent="0.15">
      <c r="A40" s="81">
        <v>28</v>
      </c>
      <c r="B40" s="88" t="s">
        <v>245</v>
      </c>
      <c r="C40" s="89"/>
      <c r="D40" s="90"/>
      <c r="E40" s="91"/>
      <c r="F40" s="86">
        <f t="shared" si="0"/>
        <v>0</v>
      </c>
      <c r="G40" s="87">
        <f t="shared" si="1"/>
        <v>0</v>
      </c>
    </row>
    <row r="41" spans="1:7" ht="27" customHeight="1" x14ac:dyDescent="0.15">
      <c r="A41" s="81">
        <v>29</v>
      </c>
      <c r="B41" s="88" t="s">
        <v>246</v>
      </c>
      <c r="C41" s="89"/>
      <c r="D41" s="90"/>
      <c r="E41" s="91"/>
      <c r="F41" s="86">
        <f t="shared" si="0"/>
        <v>0</v>
      </c>
      <c r="G41" s="87">
        <f t="shared" si="1"/>
        <v>0</v>
      </c>
    </row>
    <row r="42" spans="1:7" ht="27" customHeight="1" x14ac:dyDescent="0.15">
      <c r="A42" s="81">
        <v>30</v>
      </c>
      <c r="B42" s="88" t="s">
        <v>247</v>
      </c>
      <c r="C42" s="89"/>
      <c r="D42" s="90"/>
      <c r="E42" s="91"/>
      <c r="F42" s="86">
        <f t="shared" si="0"/>
        <v>0</v>
      </c>
      <c r="G42" s="87">
        <f t="shared" si="1"/>
        <v>0</v>
      </c>
    </row>
    <row r="43" spans="1:7" ht="27.75" customHeight="1" thickBot="1" x14ac:dyDescent="0.2">
      <c r="A43" s="92">
        <v>31</v>
      </c>
      <c r="B43" s="93" t="s">
        <v>248</v>
      </c>
      <c r="C43" s="94"/>
      <c r="D43" s="95"/>
      <c r="E43" s="96"/>
      <c r="F43" s="97">
        <f t="shared" si="0"/>
        <v>0</v>
      </c>
      <c r="G43" s="98">
        <f t="shared" si="1"/>
        <v>0</v>
      </c>
    </row>
    <row r="44" spans="1:7" ht="27" customHeight="1" x14ac:dyDescent="0.15">
      <c r="A44" s="99">
        <v>32</v>
      </c>
      <c r="B44" s="100" t="s">
        <v>249</v>
      </c>
      <c r="C44" s="101"/>
      <c r="D44" s="102"/>
      <c r="E44" s="103"/>
      <c r="F44" s="79">
        <f t="shared" si="0"/>
        <v>0</v>
      </c>
      <c r="G44" s="80">
        <f t="shared" si="1"/>
        <v>0</v>
      </c>
    </row>
    <row r="45" spans="1:7" ht="27" customHeight="1" thickBot="1" x14ac:dyDescent="0.2">
      <c r="A45" s="104">
        <v>33</v>
      </c>
      <c r="B45" s="105" t="s">
        <v>250</v>
      </c>
      <c r="C45" s="106"/>
      <c r="D45" s="107"/>
      <c r="E45" s="108"/>
      <c r="F45" s="109">
        <f t="shared" si="0"/>
        <v>0</v>
      </c>
      <c r="G45" s="110">
        <f t="shared" si="1"/>
        <v>0</v>
      </c>
    </row>
    <row r="46" spans="1:7" ht="27" customHeight="1" x14ac:dyDescent="0.15">
      <c r="A46" s="99">
        <v>34</v>
      </c>
      <c r="B46" s="111" t="s">
        <v>251</v>
      </c>
      <c r="C46" s="112"/>
      <c r="D46" s="77"/>
      <c r="E46" s="78"/>
      <c r="F46" s="79">
        <f t="shared" si="0"/>
        <v>0</v>
      </c>
      <c r="G46" s="80">
        <f t="shared" si="1"/>
        <v>0</v>
      </c>
    </row>
    <row r="47" spans="1:7" ht="27" customHeight="1" x14ac:dyDescent="0.15">
      <c r="A47" s="81">
        <v>35</v>
      </c>
      <c r="B47" s="82" t="s">
        <v>252</v>
      </c>
      <c r="C47" s="83"/>
      <c r="D47" s="84"/>
      <c r="E47" s="85"/>
      <c r="F47" s="86">
        <f t="shared" si="0"/>
        <v>0</v>
      </c>
      <c r="G47" s="87">
        <f t="shared" si="1"/>
        <v>0</v>
      </c>
    </row>
    <row r="48" spans="1:7" ht="27" customHeight="1" x14ac:dyDescent="0.15">
      <c r="A48" s="81">
        <v>36</v>
      </c>
      <c r="B48" s="82" t="s">
        <v>253</v>
      </c>
      <c r="C48" s="83"/>
      <c r="D48" s="84"/>
      <c r="E48" s="85"/>
      <c r="F48" s="86">
        <f t="shared" si="0"/>
        <v>0</v>
      </c>
      <c r="G48" s="87">
        <f t="shared" si="1"/>
        <v>0</v>
      </c>
    </row>
    <row r="49" spans="1:8" ht="27" customHeight="1" x14ac:dyDescent="0.15">
      <c r="A49" s="81">
        <v>37</v>
      </c>
      <c r="B49" s="82" t="s">
        <v>254</v>
      </c>
      <c r="C49" s="83"/>
      <c r="D49" s="84"/>
      <c r="E49" s="85"/>
      <c r="F49" s="86">
        <f t="shared" si="0"/>
        <v>0</v>
      </c>
      <c r="G49" s="87">
        <f t="shared" si="1"/>
        <v>0</v>
      </c>
    </row>
    <row r="50" spans="1:8" ht="27" customHeight="1" x14ac:dyDescent="0.15">
      <c r="A50" s="81">
        <v>38</v>
      </c>
      <c r="B50" s="507" t="s">
        <v>255</v>
      </c>
      <c r="C50" s="83"/>
      <c r="D50" s="84"/>
      <c r="E50" s="85"/>
      <c r="F50" s="86">
        <f>SUM(D50:E50)</f>
        <v>0</v>
      </c>
      <c r="G50" s="87">
        <f>F50*500</f>
        <v>0</v>
      </c>
    </row>
    <row r="51" spans="1:8" ht="27" customHeight="1" thickBot="1" x14ac:dyDescent="0.2">
      <c r="A51" s="104">
        <v>39</v>
      </c>
      <c r="B51" s="508" t="s">
        <v>469</v>
      </c>
      <c r="C51" s="106"/>
      <c r="D51" s="113"/>
      <c r="E51" s="108"/>
      <c r="F51" s="109">
        <f t="shared" si="0"/>
        <v>0</v>
      </c>
      <c r="G51" s="110">
        <f t="shared" si="1"/>
        <v>0</v>
      </c>
    </row>
    <row r="52" spans="1:8" ht="38.25" customHeight="1" thickBot="1" x14ac:dyDescent="0.2">
      <c r="A52" s="835" t="s">
        <v>256</v>
      </c>
      <c r="B52" s="836"/>
      <c r="C52" s="837"/>
      <c r="D52" s="114">
        <f>SUM(D13:D51)</f>
        <v>0</v>
      </c>
      <c r="E52" s="114">
        <f>SUM(E13:E51)</f>
        <v>0</v>
      </c>
      <c r="F52" s="115">
        <f t="shared" si="0"/>
        <v>0</v>
      </c>
      <c r="G52" s="116">
        <f t="shared" si="1"/>
        <v>0</v>
      </c>
    </row>
    <row r="53" spans="1:8" ht="37.5" customHeight="1" thickBot="1" x14ac:dyDescent="0.2">
      <c r="A53" s="832" t="s">
        <v>257</v>
      </c>
      <c r="B53" s="832"/>
      <c r="C53" s="832"/>
      <c r="D53" s="117">
        <f>COUNT(D13:D51)</f>
        <v>0</v>
      </c>
      <c r="E53" s="118">
        <f>COUNT(E13:E51)</f>
        <v>0</v>
      </c>
      <c r="F53" s="119">
        <f>SUM(D53:E53)</f>
        <v>0</v>
      </c>
      <c r="G53" s="120"/>
    </row>
    <row r="54" spans="1:8" ht="21.95" customHeight="1" x14ac:dyDescent="0.15">
      <c r="D54" s="59"/>
      <c r="E54" s="59"/>
    </row>
    <row r="55" spans="1:8" ht="24.75" customHeight="1" x14ac:dyDescent="0.15">
      <c r="A55" s="121"/>
      <c r="B55" s="122"/>
      <c r="C55" s="122"/>
      <c r="D55" s="123"/>
      <c r="E55" s="123"/>
      <c r="F55" s="124"/>
      <c r="G55" s="124"/>
      <c r="H55" s="125"/>
    </row>
  </sheetData>
  <mergeCells count="10">
    <mergeCell ref="A2:G2"/>
    <mergeCell ref="A4:C4"/>
    <mergeCell ref="A5:G5"/>
    <mergeCell ref="A12:B12"/>
    <mergeCell ref="A53:C53"/>
    <mergeCell ref="A7:C7"/>
    <mergeCell ref="A8:G8"/>
    <mergeCell ref="C10:D10"/>
    <mergeCell ref="F10:G10"/>
    <mergeCell ref="A52:C5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D9DB-E30F-4228-907E-5F6D9A8FAB28}">
  <sheetPr codeName="Sheet7"/>
  <dimension ref="A1:R56"/>
  <sheetViews>
    <sheetView view="pageBreakPreview" zoomScale="60" zoomScaleNormal="100" workbookViewId="0"/>
  </sheetViews>
  <sheetFormatPr defaultRowHeight="21.95" customHeight="1" x14ac:dyDescent="0.15"/>
  <cols>
    <col min="1" max="1" width="5.25" style="66" bestFit="1" customWidth="1"/>
    <col min="2" max="2" width="21.625" style="59" bestFit="1" customWidth="1"/>
    <col min="3" max="3" width="13.125" style="59" bestFit="1" customWidth="1"/>
    <col min="4" max="4" width="9" style="59"/>
    <col min="5" max="5" width="13.125" style="59" customWidth="1"/>
    <col min="6" max="6" width="9" style="59"/>
    <col min="7" max="7" width="13.125" style="59" customWidth="1"/>
    <col min="8" max="8" width="9" style="59"/>
    <col min="9" max="9" width="13.125" style="60" customWidth="1"/>
    <col min="10" max="10" width="9" style="60"/>
    <col min="11" max="11" width="13.125" style="60" customWidth="1"/>
    <col min="12" max="12" width="9" style="60"/>
    <col min="13" max="13" width="13.125" style="60" customWidth="1"/>
    <col min="14" max="14" width="9" style="60"/>
    <col min="15" max="15" width="13.125" style="60" customWidth="1"/>
    <col min="16" max="16" width="9" style="60"/>
    <col min="17" max="17" width="15.125" style="60" customWidth="1"/>
    <col min="18" max="16384" width="9" style="59"/>
  </cols>
  <sheetData>
    <row r="1" spans="1:17" ht="30" customHeight="1" x14ac:dyDescent="0.15">
      <c r="A1" s="544" t="s">
        <v>501</v>
      </c>
      <c r="B1" s="544"/>
      <c r="C1" s="544"/>
      <c r="D1" s="544"/>
      <c r="E1" s="544"/>
      <c r="F1" s="544"/>
      <c r="G1" s="544"/>
    </row>
    <row r="2" spans="1:17" ht="30.75" x14ac:dyDescent="0.15">
      <c r="A2" s="873" t="s">
        <v>502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</row>
    <row r="3" spans="1:17" ht="42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874" t="s">
        <v>485</v>
      </c>
      <c r="P3" s="874"/>
      <c r="Q3" s="874"/>
    </row>
    <row r="4" spans="1:17" ht="21.95" customHeight="1" x14ac:dyDescent="0.15">
      <c r="A4" s="828" t="s">
        <v>258</v>
      </c>
      <c r="B4" s="828"/>
      <c r="C4" s="828"/>
      <c r="D4" s="828"/>
      <c r="E4" s="63"/>
      <c r="F4" s="63"/>
      <c r="G4" s="63"/>
      <c r="H4" s="63"/>
    </row>
    <row r="5" spans="1:17" ht="21.95" customHeight="1" x14ac:dyDescent="0.15">
      <c r="A5" s="63"/>
      <c r="B5" s="63"/>
      <c r="C5" s="63"/>
      <c r="D5" s="63"/>
      <c r="E5" s="63"/>
      <c r="F5" s="63"/>
      <c r="G5" s="63"/>
      <c r="H5" s="63"/>
    </row>
    <row r="6" spans="1:17" ht="34.5" customHeight="1" x14ac:dyDescent="0.15">
      <c r="A6" s="875" t="s">
        <v>259</v>
      </c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829"/>
      <c r="P6" s="829"/>
      <c r="Q6" s="829"/>
    </row>
    <row r="7" spans="1:17" ht="28.5" customHeight="1" x14ac:dyDescent="0.15">
      <c r="A7" s="61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67"/>
    </row>
    <row r="8" spans="1:17" ht="28.5" customHeight="1" x14ac:dyDescent="0.15">
      <c r="A8" s="61"/>
      <c r="B8" s="876" t="s">
        <v>260</v>
      </c>
      <c r="C8" s="876"/>
      <c r="D8" s="876"/>
      <c r="E8" s="877"/>
      <c r="F8" s="877"/>
      <c r="G8" s="877"/>
      <c r="H8" s="878" t="s">
        <v>261</v>
      </c>
      <c r="I8" s="878"/>
      <c r="J8" s="833"/>
      <c r="K8" s="833"/>
      <c r="L8" s="833"/>
      <c r="M8" s="833"/>
      <c r="N8" s="127" t="s">
        <v>212</v>
      </c>
      <c r="O8" s="127"/>
      <c r="P8" s="128"/>
    </row>
    <row r="9" spans="1:17" ht="43.5" customHeight="1" thickBot="1" x14ac:dyDescent="0.2">
      <c r="A9" s="61"/>
      <c r="B9" s="67"/>
      <c r="C9" s="67"/>
      <c r="D9" s="67"/>
      <c r="E9" s="67"/>
      <c r="F9" s="67"/>
      <c r="G9" s="67"/>
      <c r="H9" s="67"/>
      <c r="I9" s="128"/>
      <c r="J9" s="128"/>
      <c r="K9" s="128"/>
      <c r="L9" s="128"/>
      <c r="M9" s="128"/>
      <c r="N9" s="128"/>
      <c r="O9" s="68"/>
      <c r="P9" s="68"/>
      <c r="Q9" s="129"/>
    </row>
    <row r="10" spans="1:17" ht="54.75" customHeight="1" thickBot="1" x14ac:dyDescent="0.2">
      <c r="A10" s="830" t="s">
        <v>174</v>
      </c>
      <c r="B10" s="831"/>
      <c r="C10" s="869" t="s">
        <v>262</v>
      </c>
      <c r="D10" s="870"/>
      <c r="E10" s="848"/>
      <c r="F10" s="849"/>
      <c r="G10" s="130" t="s">
        <v>263</v>
      </c>
      <c r="H10" s="871" t="s">
        <v>264</v>
      </c>
      <c r="I10" s="871"/>
      <c r="J10" s="848"/>
      <c r="K10" s="849"/>
      <c r="L10" s="131" t="s">
        <v>263</v>
      </c>
      <c r="M10" s="869" t="s">
        <v>265</v>
      </c>
      <c r="N10" s="872"/>
      <c r="O10" s="848"/>
      <c r="P10" s="849"/>
      <c r="Q10" s="132" t="s">
        <v>263</v>
      </c>
    </row>
    <row r="11" spans="1:17" ht="28.5" customHeight="1" x14ac:dyDescent="0.15">
      <c r="A11" s="850" t="s">
        <v>213</v>
      </c>
      <c r="B11" s="851"/>
      <c r="C11" s="856" t="s">
        <v>214</v>
      </c>
      <c r="D11" s="859" t="s">
        <v>266</v>
      </c>
      <c r="E11" s="860"/>
      <c r="F11" s="860"/>
      <c r="G11" s="860"/>
      <c r="H11" s="860"/>
      <c r="I11" s="860"/>
      <c r="J11" s="860" t="s">
        <v>267</v>
      </c>
      <c r="K11" s="860"/>
      <c r="L11" s="860"/>
      <c r="M11" s="860"/>
      <c r="N11" s="860"/>
      <c r="O11" s="861"/>
      <c r="P11" s="862" t="s">
        <v>268</v>
      </c>
      <c r="Q11" s="863"/>
    </row>
    <row r="12" spans="1:17" ht="28.5" customHeight="1" x14ac:dyDescent="0.15">
      <c r="A12" s="852"/>
      <c r="B12" s="853"/>
      <c r="C12" s="857"/>
      <c r="D12" s="868" t="s">
        <v>262</v>
      </c>
      <c r="E12" s="846"/>
      <c r="F12" s="846" t="s">
        <v>269</v>
      </c>
      <c r="G12" s="846"/>
      <c r="H12" s="846" t="s">
        <v>270</v>
      </c>
      <c r="I12" s="846"/>
      <c r="J12" s="846" t="s">
        <v>262</v>
      </c>
      <c r="K12" s="846"/>
      <c r="L12" s="846" t="s">
        <v>269</v>
      </c>
      <c r="M12" s="846"/>
      <c r="N12" s="846" t="s">
        <v>270</v>
      </c>
      <c r="O12" s="847"/>
      <c r="P12" s="864"/>
      <c r="Q12" s="865"/>
    </row>
    <row r="13" spans="1:17" ht="28.5" customHeight="1" thickBot="1" x14ac:dyDescent="0.2">
      <c r="A13" s="854"/>
      <c r="B13" s="855"/>
      <c r="C13" s="858"/>
      <c r="D13" s="133" t="s">
        <v>271</v>
      </c>
      <c r="E13" s="134" t="s">
        <v>272</v>
      </c>
      <c r="F13" s="135" t="s">
        <v>271</v>
      </c>
      <c r="G13" s="134" t="s">
        <v>272</v>
      </c>
      <c r="H13" s="135" t="s">
        <v>271</v>
      </c>
      <c r="I13" s="134" t="s">
        <v>272</v>
      </c>
      <c r="J13" s="135" t="s">
        <v>271</v>
      </c>
      <c r="K13" s="134" t="s">
        <v>272</v>
      </c>
      <c r="L13" s="135" t="s">
        <v>271</v>
      </c>
      <c r="M13" s="134" t="s">
        <v>272</v>
      </c>
      <c r="N13" s="135" t="s">
        <v>271</v>
      </c>
      <c r="O13" s="136" t="s">
        <v>272</v>
      </c>
      <c r="P13" s="866"/>
      <c r="Q13" s="867"/>
    </row>
    <row r="14" spans="1:17" ht="32.25" customHeight="1" x14ac:dyDescent="0.15">
      <c r="A14" s="74">
        <v>1</v>
      </c>
      <c r="B14" s="75" t="s">
        <v>219</v>
      </c>
      <c r="C14" s="76"/>
      <c r="D14" s="137"/>
      <c r="E14" s="138">
        <f>D14*E10</f>
        <v>0</v>
      </c>
      <c r="F14" s="138"/>
      <c r="G14" s="138">
        <f>J10*F14</f>
        <v>0</v>
      </c>
      <c r="H14" s="138"/>
      <c r="I14" s="139">
        <f>O10*H14</f>
        <v>0</v>
      </c>
      <c r="J14" s="139"/>
      <c r="K14" s="139">
        <f>E10*J14</f>
        <v>0</v>
      </c>
      <c r="L14" s="139"/>
      <c r="M14" s="139">
        <f>J10*L14</f>
        <v>0</v>
      </c>
      <c r="N14" s="139"/>
      <c r="O14" s="140">
        <f>O10*N14</f>
        <v>0</v>
      </c>
      <c r="P14" s="844">
        <f>SUM(E14,G14,K14,I14,M14,O14)</f>
        <v>0</v>
      </c>
      <c r="Q14" s="845"/>
    </row>
    <row r="15" spans="1:17" ht="32.25" customHeight="1" x14ac:dyDescent="0.15">
      <c r="A15" s="81">
        <v>2</v>
      </c>
      <c r="B15" s="82" t="s">
        <v>220</v>
      </c>
      <c r="C15" s="83"/>
      <c r="D15" s="141"/>
      <c r="E15" s="142">
        <f>D15*E10</f>
        <v>0</v>
      </c>
      <c r="F15" s="142"/>
      <c r="G15" s="142">
        <f>J10*F15</f>
        <v>0</v>
      </c>
      <c r="H15" s="142"/>
      <c r="I15" s="143">
        <f>O10*H15</f>
        <v>0</v>
      </c>
      <c r="J15" s="143"/>
      <c r="K15" s="143">
        <f>E10*J15</f>
        <v>0</v>
      </c>
      <c r="L15" s="143"/>
      <c r="M15" s="143">
        <f>J10*L15</f>
        <v>0</v>
      </c>
      <c r="N15" s="143"/>
      <c r="O15" s="144">
        <f>O10*N15</f>
        <v>0</v>
      </c>
      <c r="P15" s="842">
        <f t="shared" ref="P15:P52" si="0">SUM(E15,G15,K15,I15,M15,O15)</f>
        <v>0</v>
      </c>
      <c r="Q15" s="843"/>
    </row>
    <row r="16" spans="1:17" ht="32.25" customHeight="1" x14ac:dyDescent="0.15">
      <c r="A16" s="81">
        <v>3</v>
      </c>
      <c r="B16" s="82" t="s">
        <v>221</v>
      </c>
      <c r="C16" s="83"/>
      <c r="D16" s="141"/>
      <c r="E16" s="142">
        <f>D16*E10</f>
        <v>0</v>
      </c>
      <c r="F16" s="142"/>
      <c r="G16" s="142">
        <f>J10*F16</f>
        <v>0</v>
      </c>
      <c r="H16" s="142"/>
      <c r="I16" s="143">
        <f>O10*H16</f>
        <v>0</v>
      </c>
      <c r="J16" s="143"/>
      <c r="K16" s="143">
        <f>E10*J16</f>
        <v>0</v>
      </c>
      <c r="L16" s="143"/>
      <c r="M16" s="143">
        <f>J10*L16</f>
        <v>0</v>
      </c>
      <c r="N16" s="143"/>
      <c r="O16" s="144">
        <f>O10*N16</f>
        <v>0</v>
      </c>
      <c r="P16" s="842">
        <f t="shared" si="0"/>
        <v>0</v>
      </c>
      <c r="Q16" s="843"/>
    </row>
    <row r="17" spans="1:17" ht="32.25" customHeight="1" x14ac:dyDescent="0.15">
      <c r="A17" s="81">
        <v>4</v>
      </c>
      <c r="B17" s="82" t="s">
        <v>222</v>
      </c>
      <c r="C17" s="83"/>
      <c r="D17" s="141"/>
      <c r="E17" s="142">
        <f>D17*E10</f>
        <v>0</v>
      </c>
      <c r="F17" s="142"/>
      <c r="G17" s="142">
        <f>J10*F17</f>
        <v>0</v>
      </c>
      <c r="H17" s="142"/>
      <c r="I17" s="143">
        <f>O10*H17</f>
        <v>0</v>
      </c>
      <c r="J17" s="143"/>
      <c r="K17" s="143">
        <f>E10*J17</f>
        <v>0</v>
      </c>
      <c r="L17" s="143"/>
      <c r="M17" s="143">
        <f>J10*L17</f>
        <v>0</v>
      </c>
      <c r="N17" s="143"/>
      <c r="O17" s="144">
        <f>O10*N17</f>
        <v>0</v>
      </c>
      <c r="P17" s="842">
        <f t="shared" si="0"/>
        <v>0</v>
      </c>
      <c r="Q17" s="843"/>
    </row>
    <row r="18" spans="1:17" ht="32.25" customHeight="1" x14ac:dyDescent="0.15">
      <c r="A18" s="81">
        <v>5</v>
      </c>
      <c r="B18" s="82" t="s">
        <v>223</v>
      </c>
      <c r="C18" s="83"/>
      <c r="D18" s="141"/>
      <c r="E18" s="142">
        <f>D18*E10</f>
        <v>0</v>
      </c>
      <c r="F18" s="142"/>
      <c r="G18" s="142">
        <f>J10*F18</f>
        <v>0</v>
      </c>
      <c r="H18" s="142"/>
      <c r="I18" s="143">
        <f>O10*H18</f>
        <v>0</v>
      </c>
      <c r="J18" s="143"/>
      <c r="K18" s="143">
        <f>E10*J18</f>
        <v>0</v>
      </c>
      <c r="L18" s="143"/>
      <c r="M18" s="143">
        <f>J10*L18</f>
        <v>0</v>
      </c>
      <c r="N18" s="143"/>
      <c r="O18" s="144">
        <f>O10*N18</f>
        <v>0</v>
      </c>
      <c r="P18" s="842">
        <f t="shared" si="0"/>
        <v>0</v>
      </c>
      <c r="Q18" s="843"/>
    </row>
    <row r="19" spans="1:17" ht="32.25" customHeight="1" x14ac:dyDescent="0.15">
      <c r="A19" s="81">
        <v>6</v>
      </c>
      <c r="B19" s="82" t="s">
        <v>224</v>
      </c>
      <c r="C19" s="83"/>
      <c r="D19" s="141"/>
      <c r="E19" s="142">
        <f>D19*E10</f>
        <v>0</v>
      </c>
      <c r="F19" s="142"/>
      <c r="G19" s="142">
        <f>J10*F19</f>
        <v>0</v>
      </c>
      <c r="H19" s="142"/>
      <c r="I19" s="143">
        <f>O10*H19</f>
        <v>0</v>
      </c>
      <c r="J19" s="143"/>
      <c r="K19" s="143">
        <f>E10*J19</f>
        <v>0</v>
      </c>
      <c r="L19" s="143"/>
      <c r="M19" s="143">
        <f>J10*L19</f>
        <v>0</v>
      </c>
      <c r="N19" s="143"/>
      <c r="O19" s="144">
        <f>O10*N19</f>
        <v>0</v>
      </c>
      <c r="P19" s="842">
        <f t="shared" si="0"/>
        <v>0</v>
      </c>
      <c r="Q19" s="843"/>
    </row>
    <row r="20" spans="1:17" ht="32.25" customHeight="1" x14ac:dyDescent="0.15">
      <c r="A20" s="81">
        <v>7</v>
      </c>
      <c r="B20" s="82" t="s">
        <v>225</v>
      </c>
      <c r="C20" s="83"/>
      <c r="D20" s="141"/>
      <c r="E20" s="142">
        <f>D20*E10</f>
        <v>0</v>
      </c>
      <c r="F20" s="142"/>
      <c r="G20" s="142">
        <f>J10*F20</f>
        <v>0</v>
      </c>
      <c r="H20" s="142"/>
      <c r="I20" s="143">
        <f>O10*H20</f>
        <v>0</v>
      </c>
      <c r="J20" s="143"/>
      <c r="K20" s="143">
        <f>E10*J20</f>
        <v>0</v>
      </c>
      <c r="L20" s="143"/>
      <c r="M20" s="143">
        <f>J10*L20</f>
        <v>0</v>
      </c>
      <c r="N20" s="143"/>
      <c r="O20" s="144">
        <f>O10*N20</f>
        <v>0</v>
      </c>
      <c r="P20" s="842">
        <f t="shared" si="0"/>
        <v>0</v>
      </c>
      <c r="Q20" s="843"/>
    </row>
    <row r="21" spans="1:17" ht="32.25" customHeight="1" x14ac:dyDescent="0.15">
      <c r="A21" s="81">
        <v>8</v>
      </c>
      <c r="B21" s="82" t="s">
        <v>226</v>
      </c>
      <c r="C21" s="83"/>
      <c r="D21" s="141"/>
      <c r="E21" s="142">
        <f>D21*E10</f>
        <v>0</v>
      </c>
      <c r="F21" s="142"/>
      <c r="G21" s="142">
        <f>J10*F21</f>
        <v>0</v>
      </c>
      <c r="H21" s="142"/>
      <c r="I21" s="143">
        <f>O10*H21</f>
        <v>0</v>
      </c>
      <c r="J21" s="143"/>
      <c r="K21" s="143">
        <f>E10*J21</f>
        <v>0</v>
      </c>
      <c r="L21" s="143"/>
      <c r="M21" s="143">
        <f>J10*L21</f>
        <v>0</v>
      </c>
      <c r="N21" s="143"/>
      <c r="O21" s="144">
        <f>O10*N21</f>
        <v>0</v>
      </c>
      <c r="P21" s="842">
        <f t="shared" si="0"/>
        <v>0</v>
      </c>
      <c r="Q21" s="843"/>
    </row>
    <row r="22" spans="1:17" ht="32.25" customHeight="1" x14ac:dyDescent="0.15">
      <c r="A22" s="81">
        <v>9</v>
      </c>
      <c r="B22" s="82" t="s">
        <v>227</v>
      </c>
      <c r="C22" s="83"/>
      <c r="D22" s="141"/>
      <c r="E22" s="142">
        <f>D22*E10</f>
        <v>0</v>
      </c>
      <c r="F22" s="142"/>
      <c r="G22" s="142">
        <f>J10*F22</f>
        <v>0</v>
      </c>
      <c r="H22" s="142"/>
      <c r="I22" s="143">
        <f>O10*H22</f>
        <v>0</v>
      </c>
      <c r="J22" s="143"/>
      <c r="K22" s="143">
        <f>E10*J22</f>
        <v>0</v>
      </c>
      <c r="L22" s="143"/>
      <c r="M22" s="143">
        <f>J10*L22</f>
        <v>0</v>
      </c>
      <c r="N22" s="143"/>
      <c r="O22" s="144">
        <f>O10*N22</f>
        <v>0</v>
      </c>
      <c r="P22" s="842">
        <f t="shared" si="0"/>
        <v>0</v>
      </c>
      <c r="Q22" s="843"/>
    </row>
    <row r="23" spans="1:17" ht="32.25" customHeight="1" x14ac:dyDescent="0.15">
      <c r="A23" s="81">
        <v>10</v>
      </c>
      <c r="B23" s="82" t="s">
        <v>228</v>
      </c>
      <c r="C23" s="83"/>
      <c r="D23" s="141"/>
      <c r="E23" s="142">
        <f>D23*E10</f>
        <v>0</v>
      </c>
      <c r="F23" s="142"/>
      <c r="G23" s="142">
        <f>J10*F23</f>
        <v>0</v>
      </c>
      <c r="H23" s="142"/>
      <c r="I23" s="143">
        <f>O10*H23</f>
        <v>0</v>
      </c>
      <c r="J23" s="143"/>
      <c r="K23" s="143">
        <f>E10*J23</f>
        <v>0</v>
      </c>
      <c r="L23" s="143"/>
      <c r="M23" s="143">
        <f>J10*L23</f>
        <v>0</v>
      </c>
      <c r="N23" s="143"/>
      <c r="O23" s="144">
        <f>O10*N23</f>
        <v>0</v>
      </c>
      <c r="P23" s="842">
        <f t="shared" si="0"/>
        <v>0</v>
      </c>
      <c r="Q23" s="843"/>
    </row>
    <row r="24" spans="1:17" ht="32.25" customHeight="1" x14ac:dyDescent="0.15">
      <c r="A24" s="81">
        <v>11</v>
      </c>
      <c r="B24" s="82" t="s">
        <v>229</v>
      </c>
      <c r="C24" s="83"/>
      <c r="D24" s="141"/>
      <c r="E24" s="142">
        <f>D24*E10</f>
        <v>0</v>
      </c>
      <c r="F24" s="142"/>
      <c r="G24" s="142">
        <f>J10*F24</f>
        <v>0</v>
      </c>
      <c r="H24" s="142"/>
      <c r="I24" s="143">
        <f>O10*H24</f>
        <v>0</v>
      </c>
      <c r="J24" s="143"/>
      <c r="K24" s="143">
        <f>E10*J24</f>
        <v>0</v>
      </c>
      <c r="L24" s="143"/>
      <c r="M24" s="143">
        <f>J10*L24</f>
        <v>0</v>
      </c>
      <c r="N24" s="143"/>
      <c r="O24" s="144">
        <f>O10*N24</f>
        <v>0</v>
      </c>
      <c r="P24" s="842">
        <f t="shared" si="0"/>
        <v>0</v>
      </c>
      <c r="Q24" s="843"/>
    </row>
    <row r="25" spans="1:17" ht="32.25" customHeight="1" x14ac:dyDescent="0.15">
      <c r="A25" s="81">
        <v>12</v>
      </c>
      <c r="B25" s="82" t="s">
        <v>230</v>
      </c>
      <c r="C25" s="83"/>
      <c r="D25" s="141"/>
      <c r="E25" s="142">
        <f>D25*E10</f>
        <v>0</v>
      </c>
      <c r="F25" s="142"/>
      <c r="G25" s="142">
        <f>J10*F25</f>
        <v>0</v>
      </c>
      <c r="H25" s="142"/>
      <c r="I25" s="143">
        <f>O10*H25</f>
        <v>0</v>
      </c>
      <c r="J25" s="143"/>
      <c r="K25" s="143">
        <f>E10*J25</f>
        <v>0</v>
      </c>
      <c r="L25" s="143"/>
      <c r="M25" s="143">
        <f>J10*L25</f>
        <v>0</v>
      </c>
      <c r="N25" s="143"/>
      <c r="O25" s="144">
        <f>O10*N25</f>
        <v>0</v>
      </c>
      <c r="P25" s="842">
        <f t="shared" si="0"/>
        <v>0</v>
      </c>
      <c r="Q25" s="843"/>
    </row>
    <row r="26" spans="1:17" ht="32.25" customHeight="1" x14ac:dyDescent="0.15">
      <c r="A26" s="81">
        <v>13</v>
      </c>
      <c r="B26" s="82" t="s">
        <v>231</v>
      </c>
      <c r="C26" s="83"/>
      <c r="D26" s="141"/>
      <c r="E26" s="142">
        <f>D26*E10</f>
        <v>0</v>
      </c>
      <c r="F26" s="142"/>
      <c r="G26" s="142">
        <f>J10*F26</f>
        <v>0</v>
      </c>
      <c r="H26" s="142"/>
      <c r="I26" s="143">
        <f>O10*H26</f>
        <v>0</v>
      </c>
      <c r="J26" s="143"/>
      <c r="K26" s="143">
        <f>E10*J26</f>
        <v>0</v>
      </c>
      <c r="L26" s="143"/>
      <c r="M26" s="143">
        <f>J10*L26</f>
        <v>0</v>
      </c>
      <c r="N26" s="143"/>
      <c r="O26" s="144">
        <f>O10*N26</f>
        <v>0</v>
      </c>
      <c r="P26" s="842">
        <f t="shared" si="0"/>
        <v>0</v>
      </c>
      <c r="Q26" s="843"/>
    </row>
    <row r="27" spans="1:17" ht="32.25" customHeight="1" x14ac:dyDescent="0.15">
      <c r="A27" s="81">
        <v>14</v>
      </c>
      <c r="B27" s="82" t="s">
        <v>232</v>
      </c>
      <c r="C27" s="83"/>
      <c r="D27" s="141"/>
      <c r="E27" s="142">
        <f>D27*E10</f>
        <v>0</v>
      </c>
      <c r="F27" s="142"/>
      <c r="G27" s="142">
        <f>J10*F27</f>
        <v>0</v>
      </c>
      <c r="H27" s="142"/>
      <c r="I27" s="143">
        <f>O10*H27</f>
        <v>0</v>
      </c>
      <c r="J27" s="143"/>
      <c r="K27" s="143">
        <f>E10*J27</f>
        <v>0</v>
      </c>
      <c r="L27" s="143"/>
      <c r="M27" s="143">
        <f>J10*L27</f>
        <v>0</v>
      </c>
      <c r="N27" s="143"/>
      <c r="O27" s="144">
        <f>O10*N27</f>
        <v>0</v>
      </c>
      <c r="P27" s="842">
        <f t="shared" si="0"/>
        <v>0</v>
      </c>
      <c r="Q27" s="843"/>
    </row>
    <row r="28" spans="1:17" ht="32.25" customHeight="1" x14ac:dyDescent="0.15">
      <c r="A28" s="81">
        <v>15</v>
      </c>
      <c r="B28" s="82" t="s">
        <v>233</v>
      </c>
      <c r="C28" s="83"/>
      <c r="D28" s="141"/>
      <c r="E28" s="142">
        <f>D28*E10</f>
        <v>0</v>
      </c>
      <c r="F28" s="142"/>
      <c r="G28" s="142">
        <f>J10*F28</f>
        <v>0</v>
      </c>
      <c r="H28" s="142"/>
      <c r="I28" s="143">
        <f>O10*H28</f>
        <v>0</v>
      </c>
      <c r="J28" s="143"/>
      <c r="K28" s="143">
        <f>E10*J28</f>
        <v>0</v>
      </c>
      <c r="L28" s="143"/>
      <c r="M28" s="143">
        <f>J10*L28</f>
        <v>0</v>
      </c>
      <c r="N28" s="143"/>
      <c r="O28" s="144">
        <f>O10*N28</f>
        <v>0</v>
      </c>
      <c r="P28" s="842">
        <f t="shared" si="0"/>
        <v>0</v>
      </c>
      <c r="Q28" s="843"/>
    </row>
    <row r="29" spans="1:17" ht="32.25" customHeight="1" x14ac:dyDescent="0.15">
      <c r="A29" s="81">
        <v>16</v>
      </c>
      <c r="B29" s="82" t="s">
        <v>234</v>
      </c>
      <c r="C29" s="83"/>
      <c r="D29" s="141"/>
      <c r="E29" s="142">
        <f>D29*E10</f>
        <v>0</v>
      </c>
      <c r="F29" s="142"/>
      <c r="G29" s="142">
        <f>J10*F29</f>
        <v>0</v>
      </c>
      <c r="H29" s="142"/>
      <c r="I29" s="143">
        <f>O10*H29</f>
        <v>0</v>
      </c>
      <c r="J29" s="143"/>
      <c r="K29" s="143">
        <f>E10*J29</f>
        <v>0</v>
      </c>
      <c r="L29" s="143"/>
      <c r="M29" s="143">
        <f>J10*L29</f>
        <v>0</v>
      </c>
      <c r="N29" s="143"/>
      <c r="O29" s="144">
        <f>O10*N29</f>
        <v>0</v>
      </c>
      <c r="P29" s="842">
        <f t="shared" si="0"/>
        <v>0</v>
      </c>
      <c r="Q29" s="843"/>
    </row>
    <row r="30" spans="1:17" ht="32.25" customHeight="1" x14ac:dyDescent="0.15">
      <c r="A30" s="81">
        <v>17</v>
      </c>
      <c r="B30" s="82" t="s">
        <v>235</v>
      </c>
      <c r="C30" s="83"/>
      <c r="D30" s="141"/>
      <c r="E30" s="142">
        <f>D30*E10</f>
        <v>0</v>
      </c>
      <c r="F30" s="142"/>
      <c r="G30" s="142">
        <f>J10*F30</f>
        <v>0</v>
      </c>
      <c r="H30" s="142"/>
      <c r="I30" s="143">
        <f>O10*H30</f>
        <v>0</v>
      </c>
      <c r="J30" s="143"/>
      <c r="K30" s="143">
        <f>E10*J30</f>
        <v>0</v>
      </c>
      <c r="L30" s="143"/>
      <c r="M30" s="143">
        <f>J10*L30</f>
        <v>0</v>
      </c>
      <c r="N30" s="143"/>
      <c r="O30" s="144">
        <f>O10*N30</f>
        <v>0</v>
      </c>
      <c r="P30" s="842">
        <f t="shared" si="0"/>
        <v>0</v>
      </c>
      <c r="Q30" s="843"/>
    </row>
    <row r="31" spans="1:17" ht="32.25" customHeight="1" x14ac:dyDescent="0.15">
      <c r="A31" s="81">
        <v>18</v>
      </c>
      <c r="B31" s="82" t="s">
        <v>236</v>
      </c>
      <c r="C31" s="83"/>
      <c r="D31" s="141"/>
      <c r="E31" s="142">
        <f>D31*E10</f>
        <v>0</v>
      </c>
      <c r="F31" s="142"/>
      <c r="G31" s="142">
        <f>J10*F31</f>
        <v>0</v>
      </c>
      <c r="H31" s="142"/>
      <c r="I31" s="143">
        <f>O10*H31</f>
        <v>0</v>
      </c>
      <c r="J31" s="143"/>
      <c r="K31" s="143">
        <f>E10*J31</f>
        <v>0</v>
      </c>
      <c r="L31" s="143"/>
      <c r="M31" s="143">
        <f>J10*L31</f>
        <v>0</v>
      </c>
      <c r="N31" s="143"/>
      <c r="O31" s="144">
        <f>O10*N31</f>
        <v>0</v>
      </c>
      <c r="P31" s="842">
        <f t="shared" si="0"/>
        <v>0</v>
      </c>
      <c r="Q31" s="843"/>
    </row>
    <row r="32" spans="1:17" ht="32.25" customHeight="1" x14ac:dyDescent="0.15">
      <c r="A32" s="81">
        <v>19</v>
      </c>
      <c r="B32" s="82" t="s">
        <v>237</v>
      </c>
      <c r="C32" s="83"/>
      <c r="D32" s="141"/>
      <c r="E32" s="142">
        <f>D32*E10</f>
        <v>0</v>
      </c>
      <c r="F32" s="142"/>
      <c r="G32" s="142">
        <f>J10*F32</f>
        <v>0</v>
      </c>
      <c r="H32" s="142"/>
      <c r="I32" s="143">
        <f>O10*H32</f>
        <v>0</v>
      </c>
      <c r="J32" s="143"/>
      <c r="K32" s="143">
        <f>E10*J32</f>
        <v>0</v>
      </c>
      <c r="L32" s="143"/>
      <c r="M32" s="143">
        <f>J10*L32</f>
        <v>0</v>
      </c>
      <c r="N32" s="143"/>
      <c r="O32" s="144">
        <f>O10*N32</f>
        <v>0</v>
      </c>
      <c r="P32" s="842">
        <f t="shared" si="0"/>
        <v>0</v>
      </c>
      <c r="Q32" s="843"/>
    </row>
    <row r="33" spans="1:17" ht="32.25" customHeight="1" x14ac:dyDescent="0.15">
      <c r="A33" s="81">
        <v>20</v>
      </c>
      <c r="B33" s="82" t="s">
        <v>238</v>
      </c>
      <c r="C33" s="83"/>
      <c r="D33" s="141"/>
      <c r="E33" s="142">
        <f>D33*E10</f>
        <v>0</v>
      </c>
      <c r="F33" s="142"/>
      <c r="G33" s="142">
        <f>J10*F33</f>
        <v>0</v>
      </c>
      <c r="H33" s="142"/>
      <c r="I33" s="143">
        <f>O10*H33</f>
        <v>0</v>
      </c>
      <c r="J33" s="143"/>
      <c r="K33" s="143">
        <f>E10*J33</f>
        <v>0</v>
      </c>
      <c r="L33" s="143"/>
      <c r="M33" s="143">
        <f>J10*L33</f>
        <v>0</v>
      </c>
      <c r="N33" s="143"/>
      <c r="O33" s="144">
        <f>O10*N33</f>
        <v>0</v>
      </c>
      <c r="P33" s="842">
        <f t="shared" si="0"/>
        <v>0</v>
      </c>
      <c r="Q33" s="843"/>
    </row>
    <row r="34" spans="1:17" ht="32.25" customHeight="1" x14ac:dyDescent="0.15">
      <c r="A34" s="81">
        <v>21</v>
      </c>
      <c r="B34" s="82" t="s">
        <v>239</v>
      </c>
      <c r="C34" s="83"/>
      <c r="D34" s="141"/>
      <c r="E34" s="142">
        <f>D34*E10</f>
        <v>0</v>
      </c>
      <c r="F34" s="142"/>
      <c r="G34" s="142">
        <f>J10*F34</f>
        <v>0</v>
      </c>
      <c r="H34" s="142"/>
      <c r="I34" s="143">
        <f>O10*H34</f>
        <v>0</v>
      </c>
      <c r="J34" s="143"/>
      <c r="K34" s="143">
        <f>E10*J34</f>
        <v>0</v>
      </c>
      <c r="L34" s="143"/>
      <c r="M34" s="143">
        <f>J10*L34</f>
        <v>0</v>
      </c>
      <c r="N34" s="143"/>
      <c r="O34" s="144">
        <f>O10*N34</f>
        <v>0</v>
      </c>
      <c r="P34" s="842">
        <f t="shared" si="0"/>
        <v>0</v>
      </c>
      <c r="Q34" s="843"/>
    </row>
    <row r="35" spans="1:17" ht="32.25" customHeight="1" x14ac:dyDescent="0.15">
      <c r="A35" s="81">
        <v>22</v>
      </c>
      <c r="B35" s="82" t="s">
        <v>240</v>
      </c>
      <c r="C35" s="83"/>
      <c r="D35" s="141"/>
      <c r="E35" s="142">
        <f>D35*E10</f>
        <v>0</v>
      </c>
      <c r="F35" s="142"/>
      <c r="G35" s="142">
        <f>J10*F35</f>
        <v>0</v>
      </c>
      <c r="H35" s="142"/>
      <c r="I35" s="143">
        <f>O10*H35</f>
        <v>0</v>
      </c>
      <c r="J35" s="143"/>
      <c r="K35" s="143">
        <f>E10*J35</f>
        <v>0</v>
      </c>
      <c r="L35" s="143"/>
      <c r="M35" s="143">
        <f>J10*L35</f>
        <v>0</v>
      </c>
      <c r="N35" s="143"/>
      <c r="O35" s="144">
        <f>O10*N35</f>
        <v>0</v>
      </c>
      <c r="P35" s="842">
        <f t="shared" si="0"/>
        <v>0</v>
      </c>
      <c r="Q35" s="843"/>
    </row>
    <row r="36" spans="1:17" ht="32.25" customHeight="1" x14ac:dyDescent="0.15">
      <c r="A36" s="81">
        <v>23</v>
      </c>
      <c r="B36" s="88" t="s">
        <v>241</v>
      </c>
      <c r="C36" s="89"/>
      <c r="D36" s="145"/>
      <c r="E36" s="142">
        <f>D36*E10</f>
        <v>0</v>
      </c>
      <c r="F36" s="142"/>
      <c r="G36" s="142">
        <f>J10*F36</f>
        <v>0</v>
      </c>
      <c r="H36" s="142"/>
      <c r="I36" s="143">
        <f>O10*H36</f>
        <v>0</v>
      </c>
      <c r="J36" s="143"/>
      <c r="K36" s="143">
        <f>E10*J36</f>
        <v>0</v>
      </c>
      <c r="L36" s="143"/>
      <c r="M36" s="143">
        <f>J10*L36</f>
        <v>0</v>
      </c>
      <c r="N36" s="143"/>
      <c r="O36" s="144">
        <f>O10*N36</f>
        <v>0</v>
      </c>
      <c r="P36" s="842">
        <f t="shared" si="0"/>
        <v>0</v>
      </c>
      <c r="Q36" s="843"/>
    </row>
    <row r="37" spans="1:17" ht="32.25" customHeight="1" x14ac:dyDescent="0.15">
      <c r="A37" s="81">
        <v>24</v>
      </c>
      <c r="B37" s="88" t="s">
        <v>242</v>
      </c>
      <c r="C37" s="89"/>
      <c r="D37" s="145"/>
      <c r="E37" s="142">
        <f>D37*E10</f>
        <v>0</v>
      </c>
      <c r="F37" s="142"/>
      <c r="G37" s="142">
        <f>J10*F37</f>
        <v>0</v>
      </c>
      <c r="H37" s="142"/>
      <c r="I37" s="143">
        <f>O10*H37</f>
        <v>0</v>
      </c>
      <c r="J37" s="143"/>
      <c r="K37" s="143">
        <f>E10*J37</f>
        <v>0</v>
      </c>
      <c r="L37" s="143"/>
      <c r="M37" s="143">
        <f>J10*L37</f>
        <v>0</v>
      </c>
      <c r="N37" s="143"/>
      <c r="O37" s="144">
        <f>O10*N37</f>
        <v>0</v>
      </c>
      <c r="P37" s="842">
        <f t="shared" si="0"/>
        <v>0</v>
      </c>
      <c r="Q37" s="843"/>
    </row>
    <row r="38" spans="1:17" ht="32.25" customHeight="1" x14ac:dyDescent="0.15">
      <c r="A38" s="81">
        <v>25</v>
      </c>
      <c r="B38" s="88" t="s">
        <v>468</v>
      </c>
      <c r="C38" s="89"/>
      <c r="D38" s="145"/>
      <c r="E38" s="142">
        <f>D38*E11</f>
        <v>0</v>
      </c>
      <c r="F38" s="142"/>
      <c r="G38" s="142">
        <f>J10*F38</f>
        <v>0</v>
      </c>
      <c r="H38" s="142"/>
      <c r="I38" s="143">
        <f>O11*H38</f>
        <v>0</v>
      </c>
      <c r="J38" s="143"/>
      <c r="K38" s="143">
        <f>E11*J38</f>
        <v>0</v>
      </c>
      <c r="L38" s="143"/>
      <c r="M38" s="143">
        <f>J10*L38</f>
        <v>0</v>
      </c>
      <c r="N38" s="143"/>
      <c r="O38" s="144">
        <f>O11*N38</f>
        <v>0</v>
      </c>
      <c r="P38" s="842">
        <f>SUM(E38,G38,K38,I38,M38,O38)</f>
        <v>0</v>
      </c>
      <c r="Q38" s="843"/>
    </row>
    <row r="39" spans="1:17" ht="32.25" customHeight="1" x14ac:dyDescent="0.15">
      <c r="A39" s="81">
        <v>26</v>
      </c>
      <c r="B39" s="88" t="s">
        <v>243</v>
      </c>
      <c r="C39" s="89"/>
      <c r="D39" s="145"/>
      <c r="E39" s="142">
        <f>D39*E10</f>
        <v>0</v>
      </c>
      <c r="F39" s="142"/>
      <c r="G39" s="142">
        <f>J10*F39</f>
        <v>0</v>
      </c>
      <c r="H39" s="142"/>
      <c r="I39" s="143">
        <f>O10*H39</f>
        <v>0</v>
      </c>
      <c r="J39" s="143"/>
      <c r="K39" s="143">
        <f>E10*J39</f>
        <v>0</v>
      </c>
      <c r="L39" s="143"/>
      <c r="M39" s="143">
        <f>J10*L39</f>
        <v>0</v>
      </c>
      <c r="N39" s="143"/>
      <c r="O39" s="144">
        <f>O10*N39</f>
        <v>0</v>
      </c>
      <c r="P39" s="842">
        <f t="shared" si="0"/>
        <v>0</v>
      </c>
      <c r="Q39" s="843"/>
    </row>
    <row r="40" spans="1:17" ht="32.25" customHeight="1" x14ac:dyDescent="0.15">
      <c r="A40" s="81">
        <v>27</v>
      </c>
      <c r="B40" s="88" t="s">
        <v>244</v>
      </c>
      <c r="C40" s="89"/>
      <c r="D40" s="145"/>
      <c r="E40" s="142">
        <f>D40*E10</f>
        <v>0</v>
      </c>
      <c r="F40" s="142"/>
      <c r="G40" s="142">
        <f>J10*F40</f>
        <v>0</v>
      </c>
      <c r="H40" s="142"/>
      <c r="I40" s="143">
        <f>O10*H40</f>
        <v>0</v>
      </c>
      <c r="J40" s="143"/>
      <c r="K40" s="143">
        <f>E10*J40</f>
        <v>0</v>
      </c>
      <c r="L40" s="143"/>
      <c r="M40" s="143">
        <f>J10*L40</f>
        <v>0</v>
      </c>
      <c r="N40" s="143"/>
      <c r="O40" s="144">
        <f>O10*N40</f>
        <v>0</v>
      </c>
      <c r="P40" s="842">
        <f t="shared" si="0"/>
        <v>0</v>
      </c>
      <c r="Q40" s="843"/>
    </row>
    <row r="41" spans="1:17" ht="32.25" customHeight="1" x14ac:dyDescent="0.15">
      <c r="A41" s="81">
        <v>28</v>
      </c>
      <c r="B41" s="88" t="s">
        <v>245</v>
      </c>
      <c r="C41" s="89"/>
      <c r="D41" s="145"/>
      <c r="E41" s="142">
        <f>D41*E10</f>
        <v>0</v>
      </c>
      <c r="F41" s="142"/>
      <c r="G41" s="142">
        <f>J10*F41</f>
        <v>0</v>
      </c>
      <c r="H41" s="142"/>
      <c r="I41" s="143">
        <f>O10*H41</f>
        <v>0</v>
      </c>
      <c r="J41" s="143"/>
      <c r="K41" s="143">
        <f>E10*J41</f>
        <v>0</v>
      </c>
      <c r="L41" s="143"/>
      <c r="M41" s="143">
        <f>J10*L41</f>
        <v>0</v>
      </c>
      <c r="N41" s="143"/>
      <c r="O41" s="144">
        <f>O10*N41</f>
        <v>0</v>
      </c>
      <c r="P41" s="842">
        <f t="shared" si="0"/>
        <v>0</v>
      </c>
      <c r="Q41" s="843"/>
    </row>
    <row r="42" spans="1:17" ht="32.25" customHeight="1" x14ac:dyDescent="0.15">
      <c r="A42" s="81">
        <v>29</v>
      </c>
      <c r="B42" s="88" t="s">
        <v>246</v>
      </c>
      <c r="C42" s="89"/>
      <c r="D42" s="145"/>
      <c r="E42" s="142">
        <f>D42*E10</f>
        <v>0</v>
      </c>
      <c r="F42" s="142"/>
      <c r="G42" s="142">
        <f>J10*F42</f>
        <v>0</v>
      </c>
      <c r="H42" s="142"/>
      <c r="I42" s="143">
        <f>O10*H42</f>
        <v>0</v>
      </c>
      <c r="J42" s="143"/>
      <c r="K42" s="143">
        <f>E10*J42</f>
        <v>0</v>
      </c>
      <c r="L42" s="143"/>
      <c r="M42" s="143">
        <f>J10*L42</f>
        <v>0</v>
      </c>
      <c r="N42" s="143"/>
      <c r="O42" s="144">
        <f>O10*N42</f>
        <v>0</v>
      </c>
      <c r="P42" s="842">
        <f t="shared" si="0"/>
        <v>0</v>
      </c>
      <c r="Q42" s="843"/>
    </row>
    <row r="43" spans="1:17" ht="32.25" customHeight="1" x14ac:dyDescent="0.15">
      <c r="A43" s="81">
        <v>30</v>
      </c>
      <c r="B43" s="88" t="s">
        <v>247</v>
      </c>
      <c r="C43" s="89"/>
      <c r="D43" s="145"/>
      <c r="E43" s="142">
        <f>D43*E10</f>
        <v>0</v>
      </c>
      <c r="F43" s="142"/>
      <c r="G43" s="142">
        <f>J10*F43</f>
        <v>0</v>
      </c>
      <c r="H43" s="142"/>
      <c r="I43" s="143">
        <f>O10*H43</f>
        <v>0</v>
      </c>
      <c r="J43" s="143"/>
      <c r="K43" s="143">
        <f>E10*J43</f>
        <v>0</v>
      </c>
      <c r="L43" s="143"/>
      <c r="M43" s="143">
        <f>J10*L43</f>
        <v>0</v>
      </c>
      <c r="N43" s="143"/>
      <c r="O43" s="144">
        <f>O10*N43</f>
        <v>0</v>
      </c>
      <c r="P43" s="842">
        <f t="shared" si="0"/>
        <v>0</v>
      </c>
      <c r="Q43" s="843"/>
    </row>
    <row r="44" spans="1:17" ht="32.25" customHeight="1" thickBot="1" x14ac:dyDescent="0.2">
      <c r="A44" s="81">
        <v>31</v>
      </c>
      <c r="B44" s="93" t="s">
        <v>248</v>
      </c>
      <c r="C44" s="94"/>
      <c r="D44" s="146"/>
      <c r="E44" s="147">
        <f>D44*E10</f>
        <v>0</v>
      </c>
      <c r="F44" s="147"/>
      <c r="G44" s="147">
        <f>J10*F44</f>
        <v>0</v>
      </c>
      <c r="H44" s="147"/>
      <c r="I44" s="148">
        <f>O10*H44</f>
        <v>0</v>
      </c>
      <c r="J44" s="148"/>
      <c r="K44" s="148">
        <f>E10*J44</f>
        <v>0</v>
      </c>
      <c r="L44" s="148"/>
      <c r="M44" s="148">
        <f>J10*L44</f>
        <v>0</v>
      </c>
      <c r="N44" s="148"/>
      <c r="O44" s="149">
        <f>O10*N44</f>
        <v>0</v>
      </c>
      <c r="P44" s="838">
        <f t="shared" si="0"/>
        <v>0</v>
      </c>
      <c r="Q44" s="839"/>
    </row>
    <row r="45" spans="1:17" ht="32.25" customHeight="1" x14ac:dyDescent="0.15">
      <c r="A45" s="81">
        <v>32</v>
      </c>
      <c r="B45" s="100" t="s">
        <v>249</v>
      </c>
      <c r="C45" s="101"/>
      <c r="D45" s="150"/>
      <c r="E45" s="151">
        <f>D45*E10</f>
        <v>0</v>
      </c>
      <c r="F45" s="151"/>
      <c r="G45" s="151">
        <f>J10*F45</f>
        <v>0</v>
      </c>
      <c r="H45" s="151"/>
      <c r="I45" s="152">
        <f>O10*H45</f>
        <v>0</v>
      </c>
      <c r="J45" s="152"/>
      <c r="K45" s="152">
        <f>E10*J45</f>
        <v>0</v>
      </c>
      <c r="L45" s="152"/>
      <c r="M45" s="152">
        <f>J10*L45</f>
        <v>0</v>
      </c>
      <c r="N45" s="152"/>
      <c r="O45" s="153">
        <f>O10*N45</f>
        <v>0</v>
      </c>
      <c r="P45" s="844">
        <f t="shared" si="0"/>
        <v>0</v>
      </c>
      <c r="Q45" s="845"/>
    </row>
    <row r="46" spans="1:17" ht="32.25" customHeight="1" thickBot="1" x14ac:dyDescent="0.2">
      <c r="A46" s="81">
        <v>33</v>
      </c>
      <c r="B46" s="105" t="s">
        <v>250</v>
      </c>
      <c r="C46" s="106"/>
      <c r="D46" s="154"/>
      <c r="E46" s="155">
        <f>D46*E10</f>
        <v>0</v>
      </c>
      <c r="F46" s="155"/>
      <c r="G46" s="155">
        <f>J10*F46</f>
        <v>0</v>
      </c>
      <c r="H46" s="155"/>
      <c r="I46" s="156">
        <f>O10*H46</f>
        <v>0</v>
      </c>
      <c r="J46" s="156"/>
      <c r="K46" s="156">
        <f>E10*J46</f>
        <v>0</v>
      </c>
      <c r="L46" s="156"/>
      <c r="M46" s="156">
        <f>J10*L46</f>
        <v>0</v>
      </c>
      <c r="N46" s="156"/>
      <c r="O46" s="157">
        <f>O10*N46</f>
        <v>0</v>
      </c>
      <c r="P46" s="838">
        <f t="shared" si="0"/>
        <v>0</v>
      </c>
      <c r="Q46" s="839"/>
    </row>
    <row r="47" spans="1:17" ht="32.25" customHeight="1" x14ac:dyDescent="0.15">
      <c r="A47" s="81">
        <v>34</v>
      </c>
      <c r="B47" s="111" t="s">
        <v>251</v>
      </c>
      <c r="C47" s="112"/>
      <c r="D47" s="158"/>
      <c r="E47" s="151">
        <f>D47*E10</f>
        <v>0</v>
      </c>
      <c r="F47" s="151"/>
      <c r="G47" s="151">
        <f>J10*F47</f>
        <v>0</v>
      </c>
      <c r="H47" s="151"/>
      <c r="I47" s="152">
        <f>O10*H47</f>
        <v>0</v>
      </c>
      <c r="J47" s="152"/>
      <c r="K47" s="152">
        <f>E10*J47</f>
        <v>0</v>
      </c>
      <c r="L47" s="152"/>
      <c r="M47" s="152">
        <f>J10*L47</f>
        <v>0</v>
      </c>
      <c r="N47" s="152"/>
      <c r="O47" s="153">
        <f>O10*N47</f>
        <v>0</v>
      </c>
      <c r="P47" s="844">
        <f t="shared" si="0"/>
        <v>0</v>
      </c>
      <c r="Q47" s="845"/>
    </row>
    <row r="48" spans="1:17" ht="32.25" customHeight="1" x14ac:dyDescent="0.15">
      <c r="A48" s="81">
        <v>35</v>
      </c>
      <c r="B48" s="82" t="s">
        <v>273</v>
      </c>
      <c r="C48" s="83"/>
      <c r="D48" s="141"/>
      <c r="E48" s="142">
        <f>D48*E10</f>
        <v>0</v>
      </c>
      <c r="F48" s="142"/>
      <c r="G48" s="142">
        <f>J10*F48</f>
        <v>0</v>
      </c>
      <c r="H48" s="142"/>
      <c r="I48" s="143">
        <f>O10*H48</f>
        <v>0</v>
      </c>
      <c r="J48" s="143"/>
      <c r="K48" s="143">
        <f>E10*J48</f>
        <v>0</v>
      </c>
      <c r="L48" s="143"/>
      <c r="M48" s="143">
        <f>J10*L48</f>
        <v>0</v>
      </c>
      <c r="N48" s="143"/>
      <c r="O48" s="144">
        <f>O10*N48</f>
        <v>0</v>
      </c>
      <c r="P48" s="842">
        <f t="shared" si="0"/>
        <v>0</v>
      </c>
      <c r="Q48" s="843"/>
    </row>
    <row r="49" spans="1:18" ht="32.25" customHeight="1" x14ac:dyDescent="0.15">
      <c r="A49" s="81">
        <v>36</v>
      </c>
      <c r="B49" s="82" t="s">
        <v>253</v>
      </c>
      <c r="C49" s="83"/>
      <c r="D49" s="141"/>
      <c r="E49" s="142">
        <f>D49*E10</f>
        <v>0</v>
      </c>
      <c r="F49" s="142"/>
      <c r="G49" s="142">
        <f>J10*F49</f>
        <v>0</v>
      </c>
      <c r="H49" s="142"/>
      <c r="I49" s="143">
        <f>O10*H49</f>
        <v>0</v>
      </c>
      <c r="J49" s="143"/>
      <c r="K49" s="143">
        <f>E10*J49</f>
        <v>0</v>
      </c>
      <c r="L49" s="143"/>
      <c r="M49" s="143">
        <f>J10*L49</f>
        <v>0</v>
      </c>
      <c r="N49" s="143"/>
      <c r="O49" s="144">
        <f>O10*N49</f>
        <v>0</v>
      </c>
      <c r="P49" s="842">
        <f t="shared" si="0"/>
        <v>0</v>
      </c>
      <c r="Q49" s="843"/>
    </row>
    <row r="50" spans="1:18" ht="32.25" customHeight="1" x14ac:dyDescent="0.15">
      <c r="A50" s="81">
        <v>37</v>
      </c>
      <c r="B50" s="82" t="s">
        <v>274</v>
      </c>
      <c r="C50" s="83"/>
      <c r="D50" s="141"/>
      <c r="E50" s="142">
        <f>D50*E10</f>
        <v>0</v>
      </c>
      <c r="F50" s="142"/>
      <c r="G50" s="142">
        <f>J10*F50</f>
        <v>0</v>
      </c>
      <c r="H50" s="142"/>
      <c r="I50" s="143">
        <f>O10*H50</f>
        <v>0</v>
      </c>
      <c r="J50" s="143"/>
      <c r="K50" s="143">
        <f>E10*J50</f>
        <v>0</v>
      </c>
      <c r="L50" s="143"/>
      <c r="M50" s="143">
        <f>J10*L50</f>
        <v>0</v>
      </c>
      <c r="N50" s="143"/>
      <c r="O50" s="144">
        <f>O10*N50</f>
        <v>0</v>
      </c>
      <c r="P50" s="842">
        <f t="shared" si="0"/>
        <v>0</v>
      </c>
      <c r="Q50" s="843"/>
    </row>
    <row r="51" spans="1:18" ht="32.25" customHeight="1" x14ac:dyDescent="0.15">
      <c r="A51" s="81">
        <v>38</v>
      </c>
      <c r="B51" s="509" t="s">
        <v>470</v>
      </c>
      <c r="C51" s="510"/>
      <c r="D51" s="511"/>
      <c r="E51" s="142">
        <f>D51*E11</f>
        <v>0</v>
      </c>
      <c r="F51" s="147"/>
      <c r="G51" s="142">
        <f>J10*F51</f>
        <v>0</v>
      </c>
      <c r="H51" s="147"/>
      <c r="I51" s="143">
        <f>O11*H51</f>
        <v>0</v>
      </c>
      <c r="J51" s="148"/>
      <c r="K51" s="143">
        <f>E11*J51</f>
        <v>0</v>
      </c>
      <c r="L51" s="148"/>
      <c r="M51" s="143">
        <f>J10*L51</f>
        <v>0</v>
      </c>
      <c r="N51" s="148"/>
      <c r="O51" s="144">
        <f>O11*N51</f>
        <v>0</v>
      </c>
      <c r="P51" s="842">
        <f>SUM(E51,G51,K51,I51,M51,O51)</f>
        <v>0</v>
      </c>
      <c r="Q51" s="843"/>
    </row>
    <row r="52" spans="1:18" ht="32.25" customHeight="1" thickBot="1" x14ac:dyDescent="0.2">
      <c r="A52" s="81">
        <v>39</v>
      </c>
      <c r="B52" s="105" t="s">
        <v>471</v>
      </c>
      <c r="C52" s="106"/>
      <c r="D52" s="154"/>
      <c r="E52" s="155">
        <f>D52*E10</f>
        <v>0</v>
      </c>
      <c r="F52" s="155"/>
      <c r="G52" s="155">
        <f>J10*F52</f>
        <v>0</v>
      </c>
      <c r="H52" s="155"/>
      <c r="I52" s="156">
        <f>O10*H52</f>
        <v>0</v>
      </c>
      <c r="J52" s="156"/>
      <c r="K52" s="156">
        <f>E10*J52</f>
        <v>0</v>
      </c>
      <c r="L52" s="156"/>
      <c r="M52" s="156">
        <f>J10*L52</f>
        <v>0</v>
      </c>
      <c r="N52" s="156"/>
      <c r="O52" s="157">
        <f>O10*N52</f>
        <v>0</v>
      </c>
      <c r="P52" s="838">
        <f t="shared" si="0"/>
        <v>0</v>
      </c>
      <c r="Q52" s="839"/>
    </row>
    <row r="53" spans="1:18" ht="52.5" customHeight="1" thickBot="1" x14ac:dyDescent="0.2">
      <c r="A53" s="835" t="s">
        <v>275</v>
      </c>
      <c r="B53" s="836"/>
      <c r="C53" s="837"/>
      <c r="D53" s="159">
        <f>SUM(D14:D52)</f>
        <v>0</v>
      </c>
      <c r="E53" s="160">
        <f>SUM(E14:E52)</f>
        <v>0</v>
      </c>
      <c r="F53" s="160">
        <f>SUM(F14:F52)</f>
        <v>0</v>
      </c>
      <c r="G53" s="160">
        <f t="shared" ref="G53:O53" si="1">SUM(G14:G52)</f>
        <v>0</v>
      </c>
      <c r="H53" s="160">
        <f t="shared" si="1"/>
        <v>0</v>
      </c>
      <c r="I53" s="160">
        <f t="shared" si="1"/>
        <v>0</v>
      </c>
      <c r="J53" s="160">
        <f>SUM(J14:J52)</f>
        <v>0</v>
      </c>
      <c r="K53" s="160">
        <f>SUM(K14:K52)</f>
        <v>0</v>
      </c>
      <c r="L53" s="160">
        <f t="shared" si="1"/>
        <v>0</v>
      </c>
      <c r="M53" s="160">
        <f t="shared" si="1"/>
        <v>0</v>
      </c>
      <c r="N53" s="160">
        <f t="shared" si="1"/>
        <v>0</v>
      </c>
      <c r="O53" s="161">
        <f t="shared" si="1"/>
        <v>0</v>
      </c>
      <c r="P53" s="840">
        <f>SUM(E53,G53,I53,K53,M53,O53)</f>
        <v>0</v>
      </c>
      <c r="Q53" s="841"/>
    </row>
    <row r="55" spans="1:18" ht="21.95" customHeight="1" x14ac:dyDescent="0.15">
      <c r="I55" s="59"/>
      <c r="J55" s="59"/>
      <c r="K55" s="59"/>
      <c r="L55" s="59"/>
      <c r="M55" s="59"/>
      <c r="N55" s="59"/>
      <c r="O55" s="59"/>
      <c r="P55" s="59"/>
    </row>
    <row r="56" spans="1:18" ht="24.75" customHeight="1" x14ac:dyDescent="0.15">
      <c r="A56" s="121"/>
      <c r="B56" s="122"/>
      <c r="C56" s="122"/>
      <c r="D56" s="122"/>
      <c r="E56" s="122"/>
      <c r="F56" s="122"/>
      <c r="G56" s="122"/>
      <c r="H56" s="122"/>
      <c r="I56" s="123"/>
      <c r="J56" s="123"/>
      <c r="K56" s="123"/>
      <c r="L56" s="123"/>
      <c r="M56" s="123"/>
      <c r="N56" s="123"/>
      <c r="O56" s="123"/>
      <c r="P56" s="123"/>
      <c r="Q56" s="124"/>
      <c r="R56" s="125"/>
    </row>
  </sheetData>
  <mergeCells count="67">
    <mergeCell ref="A2:Q2"/>
    <mergeCell ref="O3:Q3"/>
    <mergeCell ref="A4:D4"/>
    <mergeCell ref="A6:Q6"/>
    <mergeCell ref="B8:D8"/>
    <mergeCell ref="E8:G8"/>
    <mergeCell ref="H8:I8"/>
    <mergeCell ref="J8:M8"/>
    <mergeCell ref="A10:B10"/>
    <mergeCell ref="C10:D10"/>
    <mergeCell ref="E10:F10"/>
    <mergeCell ref="H10:I10"/>
    <mergeCell ref="J10:K10"/>
    <mergeCell ref="M10:N10"/>
    <mergeCell ref="O10:P10"/>
    <mergeCell ref="A11:B13"/>
    <mergeCell ref="C11:C13"/>
    <mergeCell ref="D11:I11"/>
    <mergeCell ref="J11:O11"/>
    <mergeCell ref="P11:Q13"/>
    <mergeCell ref="D12:E12"/>
    <mergeCell ref="F12:G12"/>
    <mergeCell ref="H12:I12"/>
    <mergeCell ref="J12:K12"/>
    <mergeCell ref="L12:M12"/>
    <mergeCell ref="N12:O12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46:Q46"/>
    <mergeCell ref="P47:Q47"/>
    <mergeCell ref="P48:Q48"/>
    <mergeCell ref="P36:Q36"/>
    <mergeCell ref="P37:Q37"/>
    <mergeCell ref="P38:Q38"/>
    <mergeCell ref="P39:Q39"/>
    <mergeCell ref="P40:Q40"/>
    <mergeCell ref="P41:Q41"/>
    <mergeCell ref="P52:Q52"/>
    <mergeCell ref="A53:C53"/>
    <mergeCell ref="P53:Q53"/>
    <mergeCell ref="P49:Q49"/>
    <mergeCell ref="P42:Q42"/>
    <mergeCell ref="P43:Q43"/>
    <mergeCell ref="P44:Q44"/>
    <mergeCell ref="P45:Q45"/>
    <mergeCell ref="P50:Q50"/>
    <mergeCell ref="P51:Q51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42B9-50C4-4314-8CB7-E3014271452A}">
  <sheetPr codeName="Sheet8"/>
  <dimension ref="B1:P24"/>
  <sheetViews>
    <sheetView view="pageBreakPreview" zoomScale="75" zoomScaleNormal="100" workbookViewId="0"/>
  </sheetViews>
  <sheetFormatPr defaultRowHeight="13.5" x14ac:dyDescent="0.15"/>
  <cols>
    <col min="1" max="1" width="4.875" customWidth="1"/>
    <col min="2" max="2" width="16.5" customWidth="1"/>
    <col min="3" max="4" width="13" customWidth="1"/>
    <col min="5" max="5" width="7.875" customWidth="1"/>
    <col min="9" max="9" width="10.875" bestFit="1" customWidth="1"/>
    <col min="12" max="12" width="13.625" customWidth="1"/>
    <col min="14" max="14" width="13.625" customWidth="1"/>
    <col min="15" max="16" width="9.625" customWidth="1"/>
  </cols>
  <sheetData>
    <row r="1" spans="2:16" ht="27" customHeight="1" x14ac:dyDescent="0.15">
      <c r="B1" s="898" t="s">
        <v>397</v>
      </c>
      <c r="C1" s="898"/>
      <c r="D1" s="900" t="s">
        <v>2</v>
      </c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</row>
    <row r="2" spans="2:16" ht="17.25" customHeight="1" x14ac:dyDescent="0.15">
      <c r="B2" s="899"/>
      <c r="C2" s="899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2:16" ht="31.5" customHeight="1" x14ac:dyDescent="0.2">
      <c r="B3" s="901" t="s">
        <v>276</v>
      </c>
      <c r="C3" s="901"/>
      <c r="D3" s="902" t="s">
        <v>277</v>
      </c>
      <c r="E3" s="903"/>
      <c r="F3" s="904"/>
      <c r="J3" s="163"/>
      <c r="K3" s="163"/>
      <c r="L3" s="163"/>
      <c r="M3" s="164" t="s">
        <v>278</v>
      </c>
      <c r="O3" s="165" t="s">
        <v>398</v>
      </c>
      <c r="P3" s="163"/>
    </row>
    <row r="4" spans="2:16" ht="31.5" customHeight="1" x14ac:dyDescent="0.15">
      <c r="B4" s="905" t="s">
        <v>279</v>
      </c>
      <c r="C4" s="906"/>
      <c r="D4" s="896">
        <f>N17</f>
        <v>0</v>
      </c>
      <c r="E4" s="897"/>
      <c r="F4" s="370" t="s">
        <v>263</v>
      </c>
      <c r="I4" s="907" t="s">
        <v>280</v>
      </c>
      <c r="J4" s="907"/>
      <c r="K4" s="907"/>
      <c r="L4" s="907"/>
      <c r="M4" s="907"/>
      <c r="N4" s="907"/>
      <c r="O4" s="907"/>
      <c r="P4" s="907"/>
    </row>
    <row r="5" spans="2:16" ht="24.75" customHeight="1" x14ac:dyDescent="0.15">
      <c r="B5" s="883" t="s">
        <v>281</v>
      </c>
      <c r="C5" s="888" t="s">
        <v>282</v>
      </c>
      <c r="D5" s="889"/>
      <c r="E5" s="883" t="s">
        <v>283</v>
      </c>
      <c r="F5" s="891" t="s">
        <v>284</v>
      </c>
      <c r="G5" s="892"/>
      <c r="H5" s="893"/>
      <c r="I5" s="894" t="s">
        <v>285</v>
      </c>
      <c r="J5" s="895"/>
      <c r="K5" s="883" t="s">
        <v>286</v>
      </c>
      <c r="L5" s="883" t="s">
        <v>287</v>
      </c>
      <c r="M5" s="167" t="s">
        <v>288</v>
      </c>
      <c r="N5" s="167" t="s">
        <v>289</v>
      </c>
      <c r="O5" s="884" t="s">
        <v>399</v>
      </c>
      <c r="P5" s="885"/>
    </row>
    <row r="6" spans="2:16" ht="24.75" customHeight="1" x14ac:dyDescent="0.15">
      <c r="B6" s="600"/>
      <c r="C6" s="602"/>
      <c r="D6" s="890"/>
      <c r="E6" s="600"/>
      <c r="F6" s="14" t="s">
        <v>290</v>
      </c>
      <c r="G6" s="14" t="s">
        <v>291</v>
      </c>
      <c r="H6" s="14" t="s">
        <v>292</v>
      </c>
      <c r="I6" s="14" t="s">
        <v>293</v>
      </c>
      <c r="J6" s="14" t="s">
        <v>294</v>
      </c>
      <c r="K6" s="600"/>
      <c r="L6" s="600"/>
      <c r="M6" s="170" t="s">
        <v>295</v>
      </c>
      <c r="N6" s="2" t="s">
        <v>296</v>
      </c>
      <c r="O6" s="886"/>
      <c r="P6" s="887"/>
    </row>
    <row r="7" spans="2:16" ht="40.5" customHeight="1" x14ac:dyDescent="0.2">
      <c r="B7" s="171"/>
      <c r="C7" s="881"/>
      <c r="D7" s="881"/>
      <c r="E7" s="171"/>
      <c r="F7" s="171"/>
      <c r="G7" s="16"/>
      <c r="H7" s="16"/>
      <c r="I7" s="373"/>
      <c r="J7" s="371">
        <f>SUM(I7*25)</f>
        <v>0</v>
      </c>
      <c r="K7" s="371"/>
      <c r="L7" s="374">
        <f>SUM(G7+H7+J7+K7)</f>
        <v>0</v>
      </c>
      <c r="M7" s="371"/>
      <c r="N7" s="374">
        <f>SUM(L7-M7)</f>
        <v>0</v>
      </c>
      <c r="O7" s="879"/>
      <c r="P7" s="880"/>
    </row>
    <row r="8" spans="2:16" ht="40.5" customHeight="1" x14ac:dyDescent="0.2">
      <c r="B8" s="171"/>
      <c r="C8" s="881"/>
      <c r="D8" s="881"/>
      <c r="E8" s="171"/>
      <c r="F8" s="171"/>
      <c r="G8" s="16"/>
      <c r="H8" s="16"/>
      <c r="I8" s="373"/>
      <c r="J8" s="371">
        <f t="shared" ref="J8:J16" si="0">SUM(I8*25)</f>
        <v>0</v>
      </c>
      <c r="K8" s="371"/>
      <c r="L8" s="374">
        <f t="shared" ref="L8:L16" si="1">SUM(G8+H8+J8+K8)</f>
        <v>0</v>
      </c>
      <c r="M8" s="371"/>
      <c r="N8" s="374">
        <f t="shared" ref="N8:N17" si="2">SUM(L8-M8)</f>
        <v>0</v>
      </c>
      <c r="O8" s="879"/>
      <c r="P8" s="880"/>
    </row>
    <row r="9" spans="2:16" ht="40.5" customHeight="1" x14ac:dyDescent="0.2">
      <c r="B9" s="171"/>
      <c r="C9" s="881"/>
      <c r="D9" s="881"/>
      <c r="E9" s="171"/>
      <c r="F9" s="171"/>
      <c r="G9" s="16"/>
      <c r="H9" s="16"/>
      <c r="I9" s="373"/>
      <c r="J9" s="371">
        <f t="shared" si="0"/>
        <v>0</v>
      </c>
      <c r="K9" s="371"/>
      <c r="L9" s="374">
        <f t="shared" si="1"/>
        <v>0</v>
      </c>
      <c r="M9" s="371"/>
      <c r="N9" s="374">
        <f t="shared" si="2"/>
        <v>0</v>
      </c>
      <c r="O9" s="879"/>
      <c r="P9" s="880"/>
    </row>
    <row r="10" spans="2:16" ht="40.5" customHeight="1" x14ac:dyDescent="0.2">
      <c r="B10" s="171"/>
      <c r="C10" s="881"/>
      <c r="D10" s="881"/>
      <c r="E10" s="171"/>
      <c r="F10" s="171"/>
      <c r="G10" s="16"/>
      <c r="H10" s="16"/>
      <c r="I10" s="373"/>
      <c r="J10" s="371">
        <f t="shared" si="0"/>
        <v>0</v>
      </c>
      <c r="K10" s="371"/>
      <c r="L10" s="374">
        <f t="shared" si="1"/>
        <v>0</v>
      </c>
      <c r="M10" s="371"/>
      <c r="N10" s="374">
        <f t="shared" si="2"/>
        <v>0</v>
      </c>
      <c r="O10" s="879"/>
      <c r="P10" s="880"/>
    </row>
    <row r="11" spans="2:16" ht="40.5" customHeight="1" x14ac:dyDescent="0.2">
      <c r="B11" s="171"/>
      <c r="C11" s="881"/>
      <c r="D11" s="881"/>
      <c r="E11" s="171"/>
      <c r="F11" s="171"/>
      <c r="G11" s="16"/>
      <c r="H11" s="16"/>
      <c r="I11" s="373"/>
      <c r="J11" s="371">
        <f t="shared" si="0"/>
        <v>0</v>
      </c>
      <c r="K11" s="371"/>
      <c r="L11" s="374">
        <f t="shared" si="1"/>
        <v>0</v>
      </c>
      <c r="M11" s="371"/>
      <c r="N11" s="374">
        <f t="shared" si="2"/>
        <v>0</v>
      </c>
      <c r="O11" s="879"/>
      <c r="P11" s="880"/>
    </row>
    <row r="12" spans="2:16" ht="40.5" customHeight="1" x14ac:dyDescent="0.2">
      <c r="B12" s="171"/>
      <c r="C12" s="881"/>
      <c r="D12" s="881"/>
      <c r="E12" s="171"/>
      <c r="F12" s="171"/>
      <c r="G12" s="16"/>
      <c r="H12" s="16"/>
      <c r="I12" s="373"/>
      <c r="J12" s="371">
        <f t="shared" si="0"/>
        <v>0</v>
      </c>
      <c r="K12" s="371"/>
      <c r="L12" s="374">
        <f t="shared" si="1"/>
        <v>0</v>
      </c>
      <c r="M12" s="371"/>
      <c r="N12" s="374">
        <f t="shared" si="2"/>
        <v>0</v>
      </c>
      <c r="O12" s="879"/>
      <c r="P12" s="880"/>
    </row>
    <row r="13" spans="2:16" ht="40.5" customHeight="1" x14ac:dyDescent="0.2">
      <c r="B13" s="171"/>
      <c r="C13" s="881"/>
      <c r="D13" s="881"/>
      <c r="E13" s="171"/>
      <c r="F13" s="171"/>
      <c r="G13" s="16"/>
      <c r="H13" s="16"/>
      <c r="I13" s="373"/>
      <c r="J13" s="371">
        <f t="shared" si="0"/>
        <v>0</v>
      </c>
      <c r="K13" s="371"/>
      <c r="L13" s="374">
        <f t="shared" si="1"/>
        <v>0</v>
      </c>
      <c r="M13" s="371"/>
      <c r="N13" s="374">
        <f t="shared" si="2"/>
        <v>0</v>
      </c>
      <c r="O13" s="879"/>
      <c r="P13" s="880"/>
    </row>
    <row r="14" spans="2:16" ht="40.5" customHeight="1" x14ac:dyDescent="0.2">
      <c r="B14" s="171"/>
      <c r="C14" s="881"/>
      <c r="D14" s="881"/>
      <c r="E14" s="171"/>
      <c r="F14" s="171"/>
      <c r="G14" s="16"/>
      <c r="H14" s="16"/>
      <c r="I14" s="373"/>
      <c r="J14" s="371">
        <f t="shared" si="0"/>
        <v>0</v>
      </c>
      <c r="K14" s="371"/>
      <c r="L14" s="374">
        <f t="shared" si="1"/>
        <v>0</v>
      </c>
      <c r="M14" s="371"/>
      <c r="N14" s="374">
        <f t="shared" si="2"/>
        <v>0</v>
      </c>
      <c r="O14" s="879"/>
      <c r="P14" s="880"/>
    </row>
    <row r="15" spans="2:16" ht="40.5" customHeight="1" x14ac:dyDescent="0.2">
      <c r="B15" s="171"/>
      <c r="C15" s="881"/>
      <c r="D15" s="881"/>
      <c r="E15" s="171"/>
      <c r="F15" s="171"/>
      <c r="G15" s="16"/>
      <c r="H15" s="16"/>
      <c r="I15" s="373"/>
      <c r="J15" s="371">
        <f t="shared" si="0"/>
        <v>0</v>
      </c>
      <c r="K15" s="371"/>
      <c r="L15" s="374">
        <f t="shared" si="1"/>
        <v>0</v>
      </c>
      <c r="M15" s="371"/>
      <c r="N15" s="374">
        <f t="shared" si="2"/>
        <v>0</v>
      </c>
      <c r="O15" s="879"/>
      <c r="P15" s="880"/>
    </row>
    <row r="16" spans="2:16" ht="40.5" customHeight="1" x14ac:dyDescent="0.2">
      <c r="B16" s="171"/>
      <c r="C16" s="881"/>
      <c r="D16" s="881"/>
      <c r="E16" s="171"/>
      <c r="F16" s="171"/>
      <c r="G16" s="16"/>
      <c r="H16" s="16"/>
      <c r="I16" s="373"/>
      <c r="J16" s="371">
        <f t="shared" si="0"/>
        <v>0</v>
      </c>
      <c r="K16" s="371"/>
      <c r="L16" s="374">
        <f t="shared" si="1"/>
        <v>0</v>
      </c>
      <c r="M16" s="371"/>
      <c r="N16" s="374">
        <f t="shared" si="2"/>
        <v>0</v>
      </c>
      <c r="O16" s="879"/>
      <c r="P16" s="880"/>
    </row>
    <row r="17" spans="2:16" ht="40.5" customHeight="1" x14ac:dyDescent="0.2">
      <c r="B17" s="14" t="s">
        <v>287</v>
      </c>
      <c r="C17" s="881"/>
      <c r="D17" s="881"/>
      <c r="E17" s="172"/>
      <c r="F17" s="172"/>
      <c r="G17" s="195">
        <f t="shared" ref="G17:M17" si="3">SUM(G7:G16)</f>
        <v>0</v>
      </c>
      <c r="H17" s="195">
        <f t="shared" si="3"/>
        <v>0</v>
      </c>
      <c r="I17" s="173"/>
      <c r="J17" s="372">
        <f t="shared" si="3"/>
        <v>0</v>
      </c>
      <c r="K17" s="372">
        <f t="shared" si="3"/>
        <v>0</v>
      </c>
      <c r="L17" s="375">
        <f t="shared" si="3"/>
        <v>0</v>
      </c>
      <c r="M17" s="372">
        <f t="shared" si="3"/>
        <v>0</v>
      </c>
      <c r="N17" s="375">
        <f t="shared" si="2"/>
        <v>0</v>
      </c>
      <c r="O17" s="879"/>
      <c r="P17" s="880"/>
    </row>
    <row r="18" spans="2:16" x14ac:dyDescent="0.15">
      <c r="D18" s="174"/>
      <c r="E18" s="174"/>
      <c r="F18" s="174"/>
    </row>
    <row r="19" spans="2:16" x14ac:dyDescent="0.15">
      <c r="C19" s="19" t="s">
        <v>297</v>
      </c>
      <c r="D19" s="66"/>
      <c r="E19" s="66"/>
      <c r="J19" t="s">
        <v>298</v>
      </c>
      <c r="N19" t="s">
        <v>299</v>
      </c>
    </row>
    <row r="20" spans="2:16" x14ac:dyDescent="0.15">
      <c r="C20" s="882"/>
      <c r="D20" s="882"/>
    </row>
    <row r="21" spans="2:16" x14ac:dyDescent="0.15">
      <c r="C21" s="882"/>
      <c r="D21" s="882"/>
    </row>
    <row r="22" spans="2:16" x14ac:dyDescent="0.15">
      <c r="C22" s="882"/>
      <c r="D22" s="882"/>
    </row>
    <row r="23" spans="2:16" x14ac:dyDescent="0.15">
      <c r="C23" s="882"/>
      <c r="D23" s="882"/>
    </row>
    <row r="24" spans="2:16" x14ac:dyDescent="0.15">
      <c r="C24" s="882"/>
      <c r="D24" s="882"/>
    </row>
  </sheetData>
  <mergeCells count="42">
    <mergeCell ref="D4:E4"/>
    <mergeCell ref="B1:C2"/>
    <mergeCell ref="D1:P1"/>
    <mergeCell ref="B3:C3"/>
    <mergeCell ref="D3:F3"/>
    <mergeCell ref="B4:C4"/>
    <mergeCell ref="I4:P4"/>
    <mergeCell ref="B5:B6"/>
    <mergeCell ref="C5:D6"/>
    <mergeCell ref="E5:E6"/>
    <mergeCell ref="F5:H5"/>
    <mergeCell ref="I5:J5"/>
    <mergeCell ref="K5:K6"/>
    <mergeCell ref="L5:L6"/>
    <mergeCell ref="O5:P6"/>
    <mergeCell ref="C7:D7"/>
    <mergeCell ref="C8:D8"/>
    <mergeCell ref="C9:D9"/>
    <mergeCell ref="C10:D10"/>
    <mergeCell ref="O7:P7"/>
    <mergeCell ref="O8:P8"/>
    <mergeCell ref="O9:P9"/>
    <mergeCell ref="O10:P10"/>
    <mergeCell ref="C11:D11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C24:D24"/>
    <mergeCell ref="O15:P15"/>
    <mergeCell ref="O16:P16"/>
    <mergeCell ref="O17:P17"/>
    <mergeCell ref="O11:P11"/>
    <mergeCell ref="O12:P12"/>
    <mergeCell ref="O13:P13"/>
    <mergeCell ref="O14:P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2458-7EC4-4D09-BF15-06C69773D6EA}">
  <sheetPr codeName="Sheet9"/>
  <dimension ref="A1:R27"/>
  <sheetViews>
    <sheetView view="pageBreakPreview" zoomScale="60" zoomScaleNormal="100" workbookViewId="0"/>
  </sheetViews>
  <sheetFormatPr defaultRowHeight="13.5" x14ac:dyDescent="0.15"/>
  <cols>
    <col min="1" max="1" width="4.5" bestFit="1" customWidth="1"/>
    <col min="2" max="2" width="6.125" bestFit="1" customWidth="1"/>
    <col min="3" max="3" width="11.625" customWidth="1"/>
    <col min="4" max="5" width="15.125" customWidth="1"/>
    <col min="6" max="6" width="24.125" customWidth="1"/>
    <col min="7" max="7" width="10.625" customWidth="1"/>
    <col min="8" max="8" width="10.875" customWidth="1"/>
    <col min="9" max="10" width="10.625" customWidth="1"/>
    <col min="11" max="11" width="5" customWidth="1"/>
    <col min="12" max="15" width="10.625" customWidth="1"/>
    <col min="16" max="16" width="16" customWidth="1"/>
    <col min="17" max="17" width="11.75" customWidth="1"/>
  </cols>
  <sheetData>
    <row r="1" spans="1:17" ht="17.25" x14ac:dyDescent="0.2">
      <c r="A1" s="175" t="s">
        <v>0</v>
      </c>
      <c r="C1" s="175"/>
      <c r="D1" s="175"/>
      <c r="E1" s="175"/>
      <c r="F1" s="175"/>
    </row>
    <row r="2" spans="1:17" ht="18.75" x14ac:dyDescent="0.2">
      <c r="A2" s="928" t="s">
        <v>300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177"/>
    </row>
    <row r="3" spans="1:17" ht="21.75" customHeight="1" x14ac:dyDescent="0.2">
      <c r="F3" s="176"/>
      <c r="G3" s="176"/>
      <c r="H3" s="176"/>
      <c r="I3" s="176"/>
      <c r="J3" s="176"/>
      <c r="K3" s="176"/>
      <c r="L3" s="176"/>
      <c r="M3" s="176"/>
      <c r="N3" s="176"/>
      <c r="O3" s="178" t="s">
        <v>301</v>
      </c>
      <c r="P3" s="163"/>
    </row>
    <row r="4" spans="1:17" ht="22.5" customHeight="1" x14ac:dyDescent="0.2">
      <c r="B4" s="175" t="s">
        <v>302</v>
      </c>
      <c r="D4" s="175"/>
      <c r="E4" s="175"/>
      <c r="F4" s="175"/>
      <c r="M4" s="929" t="s">
        <v>303</v>
      </c>
      <c r="N4" s="929"/>
      <c r="O4" s="929"/>
    </row>
    <row r="5" spans="1:17" ht="23.25" customHeight="1" x14ac:dyDescent="0.2">
      <c r="D5" s="930" t="s">
        <v>304</v>
      </c>
      <c r="E5" s="930"/>
      <c r="F5" s="930"/>
      <c r="G5" s="930"/>
      <c r="H5" s="930"/>
      <c r="I5" s="930"/>
      <c r="J5" s="930"/>
      <c r="L5" s="179" t="s">
        <v>305</v>
      </c>
      <c r="M5" s="180"/>
      <c r="N5" s="180"/>
      <c r="O5" s="180"/>
      <c r="P5" s="175" t="s">
        <v>212</v>
      </c>
    </row>
    <row r="6" spans="1:17" ht="12" customHeight="1" x14ac:dyDescent="0.2">
      <c r="F6" s="179"/>
      <c r="G6" s="179"/>
      <c r="H6" s="179"/>
      <c r="I6" s="179"/>
      <c r="J6" s="179"/>
      <c r="K6" s="181"/>
      <c r="L6" s="179"/>
      <c r="M6" s="182"/>
      <c r="N6" s="182"/>
      <c r="O6" s="182"/>
      <c r="P6" s="175"/>
    </row>
    <row r="7" spans="1:17" s="66" customFormat="1" ht="24" customHeight="1" x14ac:dyDescent="0.15">
      <c r="C7" s="926" t="s">
        <v>116</v>
      </c>
      <c r="D7" s="926"/>
      <c r="E7" s="881"/>
      <c r="F7" s="881"/>
      <c r="G7" s="881"/>
      <c r="H7" s="19"/>
      <c r="I7" s="19"/>
      <c r="J7" s="19"/>
      <c r="K7" s="19"/>
      <c r="L7" s="19"/>
      <c r="M7" s="19"/>
      <c r="N7" s="19"/>
      <c r="O7" s="19"/>
    </row>
    <row r="8" spans="1:17" s="66" customFormat="1" ht="24" customHeight="1" x14ac:dyDescent="0.15">
      <c r="C8" s="926" t="s">
        <v>149</v>
      </c>
      <c r="D8" s="926"/>
      <c r="E8" s="881"/>
      <c r="F8" s="881"/>
      <c r="G8" s="881"/>
      <c r="H8" s="926" t="s">
        <v>306</v>
      </c>
      <c r="I8" s="926"/>
      <c r="J8" s="881"/>
      <c r="K8" s="881"/>
      <c r="L8" s="881"/>
      <c r="M8" s="881"/>
      <c r="N8" s="881"/>
      <c r="O8" s="19"/>
    </row>
    <row r="9" spans="1:17" s="66" customFormat="1" ht="24" customHeight="1" x14ac:dyDescent="0.15">
      <c r="C9" s="926" t="s">
        <v>307</v>
      </c>
      <c r="D9" s="926"/>
      <c r="E9" s="881"/>
      <c r="F9" s="881"/>
      <c r="G9" s="881"/>
      <c r="H9" s="926" t="s">
        <v>308</v>
      </c>
      <c r="I9" s="926"/>
      <c r="J9" s="881"/>
      <c r="K9" s="881"/>
      <c r="L9" s="881"/>
      <c r="M9" s="881"/>
      <c r="N9" s="881"/>
      <c r="O9" s="19"/>
    </row>
    <row r="10" spans="1:17" s="66" customFormat="1" ht="12.75" customHeight="1" thickBot="1" x14ac:dyDescent="0.2">
      <c r="C10" s="183"/>
      <c r="D10" s="183"/>
      <c r="E10" s="184"/>
      <c r="F10" s="184"/>
      <c r="G10" s="184"/>
      <c r="H10" s="183"/>
      <c r="I10" s="183"/>
      <c r="J10" s="184"/>
      <c r="K10" s="184"/>
      <c r="L10" s="184"/>
      <c r="M10" s="184"/>
      <c r="N10" s="184"/>
      <c r="O10" s="19"/>
      <c r="Q10" s="680"/>
    </row>
    <row r="11" spans="1:17" s="66" customFormat="1" ht="18.75" customHeight="1" thickTop="1" thickBot="1" x14ac:dyDescent="0.2">
      <c r="B11" s="66" t="s">
        <v>309</v>
      </c>
      <c r="C11" s="183"/>
      <c r="D11" s="183"/>
      <c r="E11" s="184"/>
      <c r="F11" s="184"/>
      <c r="G11" s="185"/>
      <c r="H11" s="186" t="s">
        <v>310</v>
      </c>
      <c r="I11" s="187"/>
      <c r="J11" s="187"/>
      <c r="K11" s="184"/>
      <c r="L11" s="927"/>
      <c r="M11" s="927"/>
      <c r="N11" s="927"/>
      <c r="O11" s="927"/>
      <c r="Q11" s="680"/>
    </row>
    <row r="12" spans="1:17" s="66" customFormat="1" ht="12" customHeight="1" thickTop="1" thickBot="1" x14ac:dyDescent="0.2">
      <c r="G12" s="19"/>
      <c r="I12" s="19"/>
      <c r="J12" s="19"/>
      <c r="K12" s="19"/>
      <c r="L12" s="19"/>
      <c r="M12" s="19"/>
      <c r="N12" s="19"/>
      <c r="O12" s="19"/>
      <c r="Q12" s="680"/>
    </row>
    <row r="13" spans="1:17" s="66" customFormat="1" ht="38.25" customHeight="1" thickTop="1" x14ac:dyDescent="0.15">
      <c r="A13" s="188"/>
      <c r="B13" s="189" t="s">
        <v>311</v>
      </c>
      <c r="C13" s="190" t="s">
        <v>312</v>
      </c>
      <c r="D13" s="189" t="s">
        <v>313</v>
      </c>
      <c r="E13" s="189" t="s">
        <v>314</v>
      </c>
      <c r="F13" s="189" t="s">
        <v>315</v>
      </c>
      <c r="G13" s="189" t="s">
        <v>316</v>
      </c>
      <c r="H13" s="923" t="s">
        <v>317</v>
      </c>
      <c r="I13" s="924"/>
      <c r="J13" s="924"/>
      <c r="K13" s="924"/>
      <c r="L13" s="924"/>
      <c r="M13" s="925"/>
      <c r="N13" s="921" t="s">
        <v>400</v>
      </c>
      <c r="O13" s="922"/>
      <c r="P13" s="192" t="s">
        <v>318</v>
      </c>
      <c r="Q13" s="920"/>
    </row>
    <row r="14" spans="1:17" s="66" customFormat="1" ht="42" customHeight="1" x14ac:dyDescent="0.15">
      <c r="A14" s="194">
        <v>1</v>
      </c>
      <c r="B14" s="14"/>
      <c r="C14" s="14"/>
      <c r="D14" s="195"/>
      <c r="E14" s="14" t="s">
        <v>319</v>
      </c>
      <c r="F14" s="14"/>
      <c r="G14" s="196"/>
      <c r="H14" s="891"/>
      <c r="I14" s="892"/>
      <c r="J14" s="892"/>
      <c r="K14" s="892"/>
      <c r="L14" s="892"/>
      <c r="M14" s="893"/>
      <c r="N14" s="881"/>
      <c r="O14" s="919"/>
      <c r="P14" s="197" t="s">
        <v>320</v>
      </c>
      <c r="Q14" s="920"/>
    </row>
    <row r="15" spans="1:17" s="66" customFormat="1" ht="42" customHeight="1" x14ac:dyDescent="0.15">
      <c r="A15" s="194">
        <v>2</v>
      </c>
      <c r="B15" s="14"/>
      <c r="C15" s="14"/>
      <c r="D15" s="195"/>
      <c r="E15" s="14" t="s">
        <v>319</v>
      </c>
      <c r="F15" s="14"/>
      <c r="G15" s="196"/>
      <c r="H15" s="891"/>
      <c r="I15" s="892"/>
      <c r="J15" s="892"/>
      <c r="K15" s="892"/>
      <c r="L15" s="892"/>
      <c r="M15" s="893"/>
      <c r="N15" s="881"/>
      <c r="O15" s="919"/>
      <c r="P15" s="197" t="s">
        <v>320</v>
      </c>
      <c r="Q15" s="193"/>
    </row>
    <row r="16" spans="1:17" s="66" customFormat="1" ht="42" customHeight="1" x14ac:dyDescent="0.15">
      <c r="A16" s="194">
        <v>3</v>
      </c>
      <c r="B16" s="14"/>
      <c r="C16" s="14"/>
      <c r="D16" s="195"/>
      <c r="E16" s="14" t="s">
        <v>319</v>
      </c>
      <c r="F16" s="14"/>
      <c r="G16" s="196"/>
      <c r="H16" s="891"/>
      <c r="I16" s="892"/>
      <c r="J16" s="892"/>
      <c r="K16" s="892"/>
      <c r="L16" s="892"/>
      <c r="M16" s="893"/>
      <c r="N16" s="881"/>
      <c r="O16" s="919"/>
      <c r="P16" s="197" t="s">
        <v>320</v>
      </c>
      <c r="Q16" s="193"/>
    </row>
    <row r="17" spans="1:18" s="66" customFormat="1" ht="42" customHeight="1" x14ac:dyDescent="0.15">
      <c r="A17" s="194">
        <v>4</v>
      </c>
      <c r="B17" s="14"/>
      <c r="C17" s="14"/>
      <c r="D17" s="195"/>
      <c r="E17" s="14" t="s">
        <v>319</v>
      </c>
      <c r="F17" s="14"/>
      <c r="G17" s="196"/>
      <c r="H17" s="891"/>
      <c r="I17" s="892"/>
      <c r="J17" s="892"/>
      <c r="K17" s="892"/>
      <c r="L17" s="892"/>
      <c r="M17" s="893"/>
      <c r="N17" s="881"/>
      <c r="O17" s="919"/>
      <c r="P17" s="197" t="s">
        <v>320</v>
      </c>
      <c r="Q17" s="920"/>
    </row>
    <row r="18" spans="1:18" s="66" customFormat="1" ht="42" customHeight="1" x14ac:dyDescent="0.15">
      <c r="A18" s="194">
        <v>5</v>
      </c>
      <c r="B18" s="14"/>
      <c r="C18" s="14"/>
      <c r="D18" s="195"/>
      <c r="E18" s="14" t="s">
        <v>319</v>
      </c>
      <c r="F18" s="14"/>
      <c r="G18" s="196"/>
      <c r="H18" s="891"/>
      <c r="I18" s="892"/>
      <c r="J18" s="892"/>
      <c r="K18" s="892"/>
      <c r="L18" s="892"/>
      <c r="M18" s="893"/>
      <c r="N18" s="881"/>
      <c r="O18" s="919"/>
      <c r="P18" s="197" t="s">
        <v>320</v>
      </c>
      <c r="Q18" s="920"/>
    </row>
    <row r="19" spans="1:18" s="66" customFormat="1" ht="42" customHeight="1" x14ac:dyDescent="0.15">
      <c r="A19" s="194">
        <v>6</v>
      </c>
      <c r="B19" s="14"/>
      <c r="C19" s="14"/>
      <c r="D19" s="195"/>
      <c r="E19" s="14" t="s">
        <v>319</v>
      </c>
      <c r="F19" s="14"/>
      <c r="G19" s="196"/>
      <c r="H19" s="891"/>
      <c r="I19" s="892"/>
      <c r="J19" s="892"/>
      <c r="K19" s="892"/>
      <c r="L19" s="892"/>
      <c r="M19" s="893"/>
      <c r="N19" s="881"/>
      <c r="O19" s="919"/>
      <c r="P19" s="197" t="s">
        <v>320</v>
      </c>
      <c r="Q19" s="193"/>
      <c r="R19" s="19"/>
    </row>
    <row r="20" spans="1:18" s="66" customFormat="1" ht="42" customHeight="1" x14ac:dyDescent="0.15">
      <c r="A20" s="194">
        <v>7</v>
      </c>
      <c r="B20" s="14"/>
      <c r="C20" s="14"/>
      <c r="D20" s="195"/>
      <c r="E20" s="14" t="s">
        <v>319</v>
      </c>
      <c r="F20" s="14"/>
      <c r="G20" s="196"/>
      <c r="H20" s="891"/>
      <c r="I20" s="892"/>
      <c r="J20" s="892"/>
      <c r="K20" s="892"/>
      <c r="L20" s="892"/>
      <c r="M20" s="893"/>
      <c r="N20" s="881"/>
      <c r="O20" s="919"/>
      <c r="P20" s="197" t="s">
        <v>320</v>
      </c>
      <c r="Q20" s="193"/>
      <c r="R20" s="19"/>
    </row>
    <row r="21" spans="1:18" s="66" customFormat="1" ht="42" customHeight="1" x14ac:dyDescent="0.15">
      <c r="A21" s="194">
        <v>8</v>
      </c>
      <c r="B21" s="14"/>
      <c r="C21" s="14"/>
      <c r="D21" s="195"/>
      <c r="E21" s="14" t="s">
        <v>319</v>
      </c>
      <c r="F21" s="14"/>
      <c r="G21" s="196"/>
      <c r="H21" s="891"/>
      <c r="I21" s="892"/>
      <c r="J21" s="892"/>
      <c r="K21" s="892"/>
      <c r="L21" s="892"/>
      <c r="M21" s="893"/>
      <c r="N21" s="881"/>
      <c r="O21" s="919"/>
      <c r="P21" s="197" t="s">
        <v>320</v>
      </c>
      <c r="Q21" s="193"/>
      <c r="R21" s="19"/>
    </row>
    <row r="22" spans="1:18" s="66" customFormat="1" ht="42" customHeight="1" x14ac:dyDescent="0.15">
      <c r="A22" s="194">
        <v>9</v>
      </c>
      <c r="B22" s="14"/>
      <c r="C22" s="14"/>
      <c r="D22" s="195"/>
      <c r="E22" s="14" t="s">
        <v>319</v>
      </c>
      <c r="F22" s="14"/>
      <c r="G22" s="196"/>
      <c r="H22" s="891"/>
      <c r="I22" s="892"/>
      <c r="J22" s="892"/>
      <c r="K22" s="892"/>
      <c r="L22" s="892"/>
      <c r="M22" s="893"/>
      <c r="N22" s="881"/>
      <c r="O22" s="919"/>
      <c r="P22" s="197" t="s">
        <v>320</v>
      </c>
      <c r="Q22" s="193"/>
      <c r="R22" s="19"/>
    </row>
    <row r="23" spans="1:18" s="66" customFormat="1" ht="42" customHeight="1" thickBot="1" x14ac:dyDescent="0.2">
      <c r="A23" s="198">
        <v>10</v>
      </c>
      <c r="B23" s="199"/>
      <c r="C23" s="199"/>
      <c r="D23" s="200"/>
      <c r="E23" s="199" t="s">
        <v>319</v>
      </c>
      <c r="F23" s="199"/>
      <c r="G23" s="201"/>
      <c r="H23" s="916"/>
      <c r="I23" s="917"/>
      <c r="J23" s="917"/>
      <c r="K23" s="917"/>
      <c r="L23" s="917"/>
      <c r="M23" s="918"/>
      <c r="N23" s="912"/>
      <c r="O23" s="913"/>
      <c r="P23" s="203" t="s">
        <v>320</v>
      </c>
      <c r="Q23" s="193"/>
      <c r="R23" s="19"/>
    </row>
    <row r="24" spans="1:18" s="66" customFormat="1" ht="11.25" customHeight="1" thickTop="1" x14ac:dyDescent="0.15">
      <c r="B24" s="184"/>
      <c r="C24" s="184"/>
      <c r="D24" s="184"/>
      <c r="E24" s="184"/>
      <c r="F24" s="184"/>
      <c r="G24" s="184"/>
      <c r="H24" s="184"/>
      <c r="I24" s="19"/>
      <c r="J24" s="19"/>
      <c r="K24" s="184"/>
      <c r="L24" s="184"/>
      <c r="M24" s="184"/>
      <c r="N24" s="184"/>
      <c r="O24" s="184"/>
      <c r="P24" s="184"/>
    </row>
    <row r="25" spans="1:18" ht="58.5" customHeight="1" x14ac:dyDescent="0.15">
      <c r="B25" s="914" t="s">
        <v>321</v>
      </c>
      <c r="C25" s="915"/>
      <c r="D25" s="910" t="s">
        <v>1</v>
      </c>
      <c r="E25" s="910"/>
      <c r="F25" s="910"/>
      <c r="G25" s="910"/>
      <c r="H25" s="910"/>
      <c r="I25" s="910"/>
      <c r="J25" s="910"/>
      <c r="K25" s="910"/>
      <c r="L25" s="910"/>
      <c r="M25" s="910"/>
      <c r="N25" s="910"/>
      <c r="O25" s="910"/>
      <c r="P25" s="910"/>
    </row>
    <row r="26" spans="1:18" ht="59.25" customHeight="1" x14ac:dyDescent="0.15">
      <c r="B26" s="908" t="s">
        <v>322</v>
      </c>
      <c r="C26" s="909"/>
      <c r="D26" s="910" t="s">
        <v>323</v>
      </c>
      <c r="E26" s="910"/>
      <c r="F26" s="910"/>
      <c r="G26" s="910"/>
      <c r="H26" s="910"/>
      <c r="I26" s="910"/>
      <c r="J26" s="910"/>
      <c r="K26" s="910"/>
      <c r="L26" s="910"/>
      <c r="M26" s="910"/>
      <c r="N26" s="910"/>
      <c r="O26" s="910"/>
      <c r="P26" s="910"/>
    </row>
    <row r="27" spans="1:18" ht="18.75" customHeight="1" x14ac:dyDescent="0.15">
      <c r="B27" s="911"/>
      <c r="C27" s="911"/>
    </row>
  </sheetData>
  <mergeCells count="44">
    <mergeCell ref="A2:P2"/>
    <mergeCell ref="M4:O4"/>
    <mergeCell ref="D5:J5"/>
    <mergeCell ref="C7:D7"/>
    <mergeCell ref="E7:G7"/>
    <mergeCell ref="C8:D8"/>
    <mergeCell ref="E8:G8"/>
    <mergeCell ref="H8:I8"/>
    <mergeCell ref="J8:N8"/>
    <mergeCell ref="C9:D9"/>
    <mergeCell ref="E9:G9"/>
    <mergeCell ref="H9:I9"/>
    <mergeCell ref="J9:N9"/>
    <mergeCell ref="Q10:Q12"/>
    <mergeCell ref="L11:O11"/>
    <mergeCell ref="N13:O13"/>
    <mergeCell ref="Q13:Q14"/>
    <mergeCell ref="N14:O14"/>
    <mergeCell ref="H13:M13"/>
    <mergeCell ref="H14:M14"/>
    <mergeCell ref="N15:O15"/>
    <mergeCell ref="N16:O16"/>
    <mergeCell ref="N17:O17"/>
    <mergeCell ref="Q17:Q18"/>
    <mergeCell ref="N18:O18"/>
    <mergeCell ref="H18:M18"/>
    <mergeCell ref="H15:M15"/>
    <mergeCell ref="H16:M16"/>
    <mergeCell ref="H17:M17"/>
    <mergeCell ref="N19:O19"/>
    <mergeCell ref="N20:O20"/>
    <mergeCell ref="H19:M19"/>
    <mergeCell ref="H20:M20"/>
    <mergeCell ref="N21:O21"/>
    <mergeCell ref="N22:O22"/>
    <mergeCell ref="H21:M21"/>
    <mergeCell ref="H22:M22"/>
    <mergeCell ref="B26:C26"/>
    <mergeCell ref="D26:P26"/>
    <mergeCell ref="B27:C27"/>
    <mergeCell ref="N23:O23"/>
    <mergeCell ref="B25:C25"/>
    <mergeCell ref="D25:P25"/>
    <mergeCell ref="H23:M2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7435-033F-4D4D-93C2-2A9543A24210}">
  <sheetPr codeName="Sheet10"/>
  <dimension ref="A1:P41"/>
  <sheetViews>
    <sheetView view="pageBreakPreview" zoomScale="60" zoomScaleNormal="100" workbookViewId="0">
      <selection sqref="A1:E1"/>
    </sheetView>
  </sheetViews>
  <sheetFormatPr defaultRowHeight="13.5" x14ac:dyDescent="0.15"/>
  <cols>
    <col min="1" max="1" width="6.125" style="66" bestFit="1" customWidth="1"/>
    <col min="2" max="2" width="11.625" style="66" customWidth="1"/>
    <col min="3" max="4" width="15.125" style="66" customWidth="1"/>
    <col min="5" max="5" width="24.125" style="66" customWidth="1"/>
    <col min="6" max="6" width="10.625" style="66" customWidth="1"/>
    <col min="7" max="7" width="10.875" style="66" customWidth="1"/>
    <col min="8" max="15" width="10.625" style="66" customWidth="1"/>
    <col min="16" max="16" width="14" style="66" customWidth="1"/>
    <col min="17" max="16384" width="9" style="66"/>
  </cols>
  <sheetData>
    <row r="1" spans="1:16" ht="17.25" x14ac:dyDescent="0.2">
      <c r="A1" s="930" t="s">
        <v>472</v>
      </c>
      <c r="B1" s="930"/>
      <c r="C1" s="930"/>
      <c r="D1" s="930"/>
      <c r="E1" s="930"/>
    </row>
    <row r="2" spans="1:16" ht="18.75" x14ac:dyDescent="0.2">
      <c r="A2" s="928" t="s">
        <v>324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</row>
    <row r="3" spans="1:16" ht="12.75" customHeight="1" x14ac:dyDescent="0.2"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6" ht="22.5" customHeight="1" x14ac:dyDescent="0.2">
      <c r="A4" s="175" t="s">
        <v>302</v>
      </c>
      <c r="C4" s="175"/>
      <c r="D4" s="175"/>
      <c r="E4" s="175"/>
      <c r="O4" s="178" t="s">
        <v>473</v>
      </c>
      <c r="P4" s="506"/>
    </row>
    <row r="5" spans="1:16" ht="23.25" customHeight="1" x14ac:dyDescent="0.2">
      <c r="D5" s="930" t="s">
        <v>326</v>
      </c>
      <c r="E5" s="930"/>
      <c r="F5" s="930"/>
      <c r="G5" s="930"/>
      <c r="H5" s="930"/>
      <c r="L5" s="929" t="s">
        <v>303</v>
      </c>
      <c r="M5" s="929"/>
      <c r="N5" s="929"/>
    </row>
    <row r="6" spans="1:16" ht="23.25" customHeight="1" x14ac:dyDescent="0.2">
      <c r="D6" s="975" t="s">
        <v>327</v>
      </c>
      <c r="E6" s="975"/>
      <c r="F6" s="975"/>
      <c r="G6" s="975"/>
      <c r="H6" s="975"/>
      <c r="K6" s="179" t="s">
        <v>305</v>
      </c>
      <c r="L6" s="180"/>
      <c r="M6" s="180"/>
      <c r="N6" s="180"/>
      <c r="O6" s="175" t="s">
        <v>212</v>
      </c>
    </row>
    <row r="7" spans="1:16" ht="12" customHeight="1" x14ac:dyDescent="0.2">
      <c r="E7" s="179"/>
      <c r="F7" s="179"/>
      <c r="G7" s="179"/>
      <c r="H7" s="179"/>
      <c r="I7" s="179"/>
      <c r="J7" s="181"/>
      <c r="K7" s="179"/>
      <c r="L7" s="182"/>
      <c r="M7" s="182"/>
      <c r="N7" s="182"/>
      <c r="O7" s="175"/>
    </row>
    <row r="8" spans="1:16" ht="24" customHeight="1" x14ac:dyDescent="0.15">
      <c r="B8" s="926" t="s">
        <v>116</v>
      </c>
      <c r="C8" s="926"/>
      <c r="D8" s="881"/>
      <c r="E8" s="881"/>
      <c r="F8" s="881"/>
      <c r="G8" s="19"/>
      <c r="H8" s="19"/>
      <c r="I8" s="19"/>
      <c r="J8" s="19"/>
      <c r="K8" s="19"/>
      <c r="L8" s="19"/>
      <c r="M8" s="19"/>
      <c r="N8" s="19"/>
    </row>
    <row r="9" spans="1:16" ht="24" customHeight="1" x14ac:dyDescent="0.15">
      <c r="B9" s="926" t="s">
        <v>149</v>
      </c>
      <c r="C9" s="926"/>
      <c r="D9" s="881"/>
      <c r="E9" s="881"/>
      <c r="F9" s="881"/>
      <c r="G9" s="926" t="s">
        <v>306</v>
      </c>
      <c r="H9" s="926"/>
      <c r="I9" s="881"/>
      <c r="J9" s="881"/>
      <c r="K9" s="881"/>
      <c r="L9" s="881"/>
      <c r="M9" s="881"/>
      <c r="N9" s="19"/>
    </row>
    <row r="10" spans="1:16" ht="24" customHeight="1" x14ac:dyDescent="0.15">
      <c r="B10" s="926" t="s">
        <v>307</v>
      </c>
      <c r="C10" s="926"/>
      <c r="D10" s="881"/>
      <c r="E10" s="881"/>
      <c r="F10" s="881"/>
      <c r="G10" s="926" t="s">
        <v>308</v>
      </c>
      <c r="H10" s="926"/>
      <c r="I10" s="881"/>
      <c r="J10" s="881"/>
      <c r="K10" s="881"/>
      <c r="L10" s="881"/>
      <c r="M10" s="881"/>
      <c r="N10" s="19"/>
    </row>
    <row r="11" spans="1:16" ht="12.75" customHeight="1" thickBot="1" x14ac:dyDescent="0.2">
      <c r="B11" s="183"/>
      <c r="C11" s="183"/>
      <c r="D11" s="184"/>
      <c r="E11" s="184"/>
      <c r="F11" s="184"/>
      <c r="G11" s="183"/>
      <c r="H11" s="183"/>
      <c r="I11" s="184"/>
      <c r="J11" s="184"/>
      <c r="K11" s="184"/>
      <c r="L11" s="184"/>
      <c r="M11" s="184"/>
      <c r="N11" s="19"/>
      <c r="P11" s="21"/>
    </row>
    <row r="12" spans="1:16" ht="18.75" customHeight="1" thickTop="1" thickBot="1" x14ac:dyDescent="0.2">
      <c r="A12" s="66" t="s">
        <v>309</v>
      </c>
      <c r="B12" s="183"/>
      <c r="C12" s="183"/>
      <c r="D12" s="184"/>
      <c r="E12" s="184"/>
      <c r="F12" s="185"/>
      <c r="G12" s="186" t="s">
        <v>310</v>
      </c>
      <c r="H12" s="187"/>
      <c r="I12" s="187"/>
      <c r="J12" s="14"/>
      <c r="K12" s="974" t="s">
        <v>328</v>
      </c>
      <c r="L12" s="927"/>
      <c r="M12" s="927"/>
      <c r="N12" s="927"/>
      <c r="P12" s="21"/>
    </row>
    <row r="13" spans="1:16" ht="12" customHeight="1" thickTop="1" thickBot="1" x14ac:dyDescent="0.2">
      <c r="F13" s="19"/>
      <c r="H13" s="19"/>
      <c r="I13" s="19"/>
      <c r="J13" s="19"/>
      <c r="K13" s="19"/>
      <c r="L13" s="19"/>
      <c r="M13" s="19"/>
      <c r="N13" s="19"/>
      <c r="P13" s="21"/>
    </row>
    <row r="14" spans="1:16" ht="15" thickTop="1" x14ac:dyDescent="0.15">
      <c r="A14" s="970" t="s">
        <v>329</v>
      </c>
      <c r="B14" s="971"/>
      <c r="C14" s="205" t="s">
        <v>312</v>
      </c>
      <c r="D14" s="205" t="s">
        <v>314</v>
      </c>
      <c r="E14" s="972" t="s">
        <v>315</v>
      </c>
      <c r="F14" s="973"/>
      <c r="G14" s="973"/>
      <c r="H14" s="971"/>
      <c r="I14" s="972" t="s">
        <v>5</v>
      </c>
      <c r="J14" s="973"/>
      <c r="K14" s="973"/>
      <c r="L14" s="973"/>
      <c r="M14" s="967" t="s">
        <v>330</v>
      </c>
      <c r="N14" s="968"/>
      <c r="O14" s="968"/>
      <c r="P14" s="969"/>
    </row>
    <row r="15" spans="1:16" ht="24" customHeight="1" x14ac:dyDescent="0.15">
      <c r="A15" s="931"/>
      <c r="B15" s="932"/>
      <c r="C15" s="937"/>
      <c r="D15" s="940" t="s">
        <v>319</v>
      </c>
      <c r="E15" s="947"/>
      <c r="F15" s="948"/>
      <c r="G15" s="948"/>
      <c r="H15" s="949"/>
      <c r="I15" s="956"/>
      <c r="J15" s="957"/>
      <c r="K15" s="957"/>
      <c r="L15" s="962" t="s">
        <v>263</v>
      </c>
      <c r="M15" s="965"/>
      <c r="N15" s="966"/>
      <c r="O15" s="966"/>
      <c r="P15" s="207" t="s">
        <v>263</v>
      </c>
    </row>
    <row r="16" spans="1:16" ht="14.25" customHeight="1" x14ac:dyDescent="0.15">
      <c r="A16" s="933"/>
      <c r="B16" s="934"/>
      <c r="C16" s="938"/>
      <c r="D16" s="941"/>
      <c r="E16" s="950"/>
      <c r="F16" s="951"/>
      <c r="G16" s="951"/>
      <c r="H16" s="952"/>
      <c r="I16" s="958"/>
      <c r="J16" s="959"/>
      <c r="K16" s="959"/>
      <c r="L16" s="963"/>
      <c r="M16" s="967" t="s">
        <v>331</v>
      </c>
      <c r="N16" s="968"/>
      <c r="O16" s="968"/>
      <c r="P16" s="969"/>
    </row>
    <row r="17" spans="1:16" ht="24" customHeight="1" thickBot="1" x14ac:dyDescent="0.2">
      <c r="A17" s="935"/>
      <c r="B17" s="936"/>
      <c r="C17" s="939"/>
      <c r="D17" s="942"/>
      <c r="E17" s="953"/>
      <c r="F17" s="954"/>
      <c r="G17" s="954"/>
      <c r="H17" s="955"/>
      <c r="I17" s="960"/>
      <c r="J17" s="961"/>
      <c r="K17" s="961"/>
      <c r="L17" s="964"/>
      <c r="M17" s="965"/>
      <c r="N17" s="966"/>
      <c r="O17" s="966"/>
      <c r="P17" s="207" t="s">
        <v>263</v>
      </c>
    </row>
    <row r="18" spans="1:16" ht="15" thickTop="1" x14ac:dyDescent="0.15">
      <c r="A18" s="970" t="s">
        <v>329</v>
      </c>
      <c r="B18" s="971"/>
      <c r="C18" s="205" t="s">
        <v>312</v>
      </c>
      <c r="D18" s="205" t="s">
        <v>314</v>
      </c>
      <c r="E18" s="972" t="s">
        <v>315</v>
      </c>
      <c r="F18" s="973"/>
      <c r="G18" s="973"/>
      <c r="H18" s="971"/>
      <c r="I18" s="972" t="s">
        <v>5</v>
      </c>
      <c r="J18" s="973"/>
      <c r="K18" s="973"/>
      <c r="L18" s="973"/>
      <c r="M18" s="967" t="s">
        <v>330</v>
      </c>
      <c r="N18" s="968"/>
      <c r="O18" s="968"/>
      <c r="P18" s="969"/>
    </row>
    <row r="19" spans="1:16" ht="24" customHeight="1" x14ac:dyDescent="0.15">
      <c r="A19" s="931"/>
      <c r="B19" s="932"/>
      <c r="C19" s="937"/>
      <c r="D19" s="940" t="s">
        <v>319</v>
      </c>
      <c r="E19" s="947"/>
      <c r="F19" s="948"/>
      <c r="G19" s="948"/>
      <c r="H19" s="949"/>
      <c r="I19" s="956"/>
      <c r="J19" s="957"/>
      <c r="K19" s="957"/>
      <c r="L19" s="962" t="s">
        <v>263</v>
      </c>
      <c r="M19" s="965"/>
      <c r="N19" s="966"/>
      <c r="O19" s="966"/>
      <c r="P19" s="207" t="s">
        <v>263</v>
      </c>
    </row>
    <row r="20" spans="1:16" ht="14.25" customHeight="1" x14ac:dyDescent="0.15">
      <c r="A20" s="933"/>
      <c r="B20" s="934"/>
      <c r="C20" s="938"/>
      <c r="D20" s="941"/>
      <c r="E20" s="950"/>
      <c r="F20" s="951"/>
      <c r="G20" s="951"/>
      <c r="H20" s="952"/>
      <c r="I20" s="958"/>
      <c r="J20" s="959"/>
      <c r="K20" s="959"/>
      <c r="L20" s="963"/>
      <c r="M20" s="967" t="s">
        <v>331</v>
      </c>
      <c r="N20" s="968"/>
      <c r="O20" s="968"/>
      <c r="P20" s="969"/>
    </row>
    <row r="21" spans="1:16" ht="24" customHeight="1" thickBot="1" x14ac:dyDescent="0.2">
      <c r="A21" s="935"/>
      <c r="B21" s="936"/>
      <c r="C21" s="939"/>
      <c r="D21" s="942"/>
      <c r="E21" s="953"/>
      <c r="F21" s="954"/>
      <c r="G21" s="954"/>
      <c r="H21" s="955"/>
      <c r="I21" s="960"/>
      <c r="J21" s="961"/>
      <c r="K21" s="961"/>
      <c r="L21" s="964"/>
      <c r="M21" s="965"/>
      <c r="N21" s="966"/>
      <c r="O21" s="966"/>
      <c r="P21" s="207" t="s">
        <v>263</v>
      </c>
    </row>
    <row r="22" spans="1:16" ht="15" thickTop="1" x14ac:dyDescent="0.15">
      <c r="A22" s="970" t="s">
        <v>329</v>
      </c>
      <c r="B22" s="971"/>
      <c r="C22" s="205" t="s">
        <v>312</v>
      </c>
      <c r="D22" s="205" t="s">
        <v>314</v>
      </c>
      <c r="E22" s="972" t="s">
        <v>315</v>
      </c>
      <c r="F22" s="973"/>
      <c r="G22" s="973"/>
      <c r="H22" s="971"/>
      <c r="I22" s="972" t="s">
        <v>5</v>
      </c>
      <c r="J22" s="973"/>
      <c r="K22" s="973"/>
      <c r="L22" s="973"/>
      <c r="M22" s="967" t="s">
        <v>330</v>
      </c>
      <c r="N22" s="968"/>
      <c r="O22" s="968"/>
      <c r="P22" s="969"/>
    </row>
    <row r="23" spans="1:16" ht="24" customHeight="1" x14ac:dyDescent="0.15">
      <c r="A23" s="931"/>
      <c r="B23" s="932"/>
      <c r="C23" s="937"/>
      <c r="D23" s="940" t="s">
        <v>319</v>
      </c>
      <c r="E23" s="947"/>
      <c r="F23" s="948"/>
      <c r="G23" s="948"/>
      <c r="H23" s="949"/>
      <c r="I23" s="956"/>
      <c r="J23" s="957"/>
      <c r="K23" s="957"/>
      <c r="L23" s="962" t="s">
        <v>263</v>
      </c>
      <c r="M23" s="965"/>
      <c r="N23" s="966"/>
      <c r="O23" s="966"/>
      <c r="P23" s="207" t="s">
        <v>263</v>
      </c>
    </row>
    <row r="24" spans="1:16" ht="14.25" customHeight="1" x14ac:dyDescent="0.15">
      <c r="A24" s="933"/>
      <c r="B24" s="934"/>
      <c r="C24" s="938"/>
      <c r="D24" s="941"/>
      <c r="E24" s="950"/>
      <c r="F24" s="951"/>
      <c r="G24" s="951"/>
      <c r="H24" s="952"/>
      <c r="I24" s="958"/>
      <c r="J24" s="959"/>
      <c r="K24" s="959"/>
      <c r="L24" s="963"/>
      <c r="M24" s="967" t="s">
        <v>331</v>
      </c>
      <c r="N24" s="968"/>
      <c r="O24" s="968"/>
      <c r="P24" s="969"/>
    </row>
    <row r="25" spans="1:16" ht="24" customHeight="1" thickBot="1" x14ac:dyDescent="0.2">
      <c r="A25" s="935"/>
      <c r="B25" s="936"/>
      <c r="C25" s="939"/>
      <c r="D25" s="942"/>
      <c r="E25" s="953"/>
      <c r="F25" s="954"/>
      <c r="G25" s="954"/>
      <c r="H25" s="955"/>
      <c r="I25" s="960"/>
      <c r="J25" s="961"/>
      <c r="K25" s="961"/>
      <c r="L25" s="964"/>
      <c r="M25" s="965"/>
      <c r="N25" s="966"/>
      <c r="O25" s="966"/>
      <c r="P25" s="207" t="s">
        <v>263</v>
      </c>
    </row>
    <row r="26" spans="1:16" ht="15" thickTop="1" x14ac:dyDescent="0.15">
      <c r="A26" s="970" t="s">
        <v>329</v>
      </c>
      <c r="B26" s="971"/>
      <c r="C26" s="205" t="s">
        <v>312</v>
      </c>
      <c r="D26" s="205" t="s">
        <v>314</v>
      </c>
      <c r="E26" s="972" t="s">
        <v>315</v>
      </c>
      <c r="F26" s="973"/>
      <c r="G26" s="973"/>
      <c r="H26" s="971"/>
      <c r="I26" s="972" t="s">
        <v>5</v>
      </c>
      <c r="J26" s="973"/>
      <c r="K26" s="973"/>
      <c r="L26" s="973"/>
      <c r="M26" s="967" t="s">
        <v>330</v>
      </c>
      <c r="N26" s="968"/>
      <c r="O26" s="968"/>
      <c r="P26" s="969"/>
    </row>
    <row r="27" spans="1:16" ht="24" customHeight="1" x14ac:dyDescent="0.15">
      <c r="A27" s="931"/>
      <c r="B27" s="932"/>
      <c r="C27" s="937"/>
      <c r="D27" s="940" t="s">
        <v>319</v>
      </c>
      <c r="E27" s="947"/>
      <c r="F27" s="948"/>
      <c r="G27" s="948"/>
      <c r="H27" s="949"/>
      <c r="I27" s="956"/>
      <c r="J27" s="957"/>
      <c r="K27" s="957"/>
      <c r="L27" s="962" t="s">
        <v>263</v>
      </c>
      <c r="M27" s="965"/>
      <c r="N27" s="966"/>
      <c r="O27" s="966"/>
      <c r="P27" s="207" t="s">
        <v>263</v>
      </c>
    </row>
    <row r="28" spans="1:16" ht="14.25" customHeight="1" x14ac:dyDescent="0.15">
      <c r="A28" s="933"/>
      <c r="B28" s="934"/>
      <c r="C28" s="938"/>
      <c r="D28" s="941"/>
      <c r="E28" s="950"/>
      <c r="F28" s="951"/>
      <c r="G28" s="951"/>
      <c r="H28" s="952"/>
      <c r="I28" s="958"/>
      <c r="J28" s="959"/>
      <c r="K28" s="959"/>
      <c r="L28" s="963"/>
      <c r="M28" s="967" t="s">
        <v>331</v>
      </c>
      <c r="N28" s="968"/>
      <c r="O28" s="968"/>
      <c r="P28" s="969"/>
    </row>
    <row r="29" spans="1:16" ht="24" customHeight="1" thickBot="1" x14ac:dyDescent="0.2">
      <c r="A29" s="935"/>
      <c r="B29" s="936"/>
      <c r="C29" s="939"/>
      <c r="D29" s="942"/>
      <c r="E29" s="953"/>
      <c r="F29" s="954"/>
      <c r="G29" s="954"/>
      <c r="H29" s="955"/>
      <c r="I29" s="960"/>
      <c r="J29" s="961"/>
      <c r="K29" s="961"/>
      <c r="L29" s="964"/>
      <c r="M29" s="965"/>
      <c r="N29" s="966"/>
      <c r="O29" s="966"/>
      <c r="P29" s="207" t="s">
        <v>263</v>
      </c>
    </row>
    <row r="30" spans="1:16" ht="15" thickTop="1" x14ac:dyDescent="0.15">
      <c r="A30" s="970" t="s">
        <v>329</v>
      </c>
      <c r="B30" s="971"/>
      <c r="C30" s="205" t="s">
        <v>312</v>
      </c>
      <c r="D30" s="205" t="s">
        <v>314</v>
      </c>
      <c r="E30" s="972" t="s">
        <v>315</v>
      </c>
      <c r="F30" s="973"/>
      <c r="G30" s="973"/>
      <c r="H30" s="971"/>
      <c r="I30" s="972" t="s">
        <v>5</v>
      </c>
      <c r="J30" s="973"/>
      <c r="K30" s="973"/>
      <c r="L30" s="973"/>
      <c r="M30" s="967" t="s">
        <v>330</v>
      </c>
      <c r="N30" s="968"/>
      <c r="O30" s="968"/>
      <c r="P30" s="969"/>
    </row>
    <row r="31" spans="1:16" ht="24" customHeight="1" x14ac:dyDescent="0.15">
      <c r="A31" s="931"/>
      <c r="B31" s="932"/>
      <c r="C31" s="937"/>
      <c r="D31" s="940" t="s">
        <v>319</v>
      </c>
      <c r="E31" s="947"/>
      <c r="F31" s="948"/>
      <c r="G31" s="948"/>
      <c r="H31" s="949"/>
      <c r="I31" s="956"/>
      <c r="J31" s="957"/>
      <c r="K31" s="957"/>
      <c r="L31" s="962" t="s">
        <v>263</v>
      </c>
      <c r="M31" s="965"/>
      <c r="N31" s="966"/>
      <c r="O31" s="966"/>
      <c r="P31" s="207" t="s">
        <v>263</v>
      </c>
    </row>
    <row r="32" spans="1:16" ht="14.25" customHeight="1" x14ac:dyDescent="0.15">
      <c r="A32" s="933"/>
      <c r="B32" s="934"/>
      <c r="C32" s="938"/>
      <c r="D32" s="941"/>
      <c r="E32" s="950"/>
      <c r="F32" s="951"/>
      <c r="G32" s="951"/>
      <c r="H32" s="952"/>
      <c r="I32" s="958"/>
      <c r="J32" s="959"/>
      <c r="K32" s="959"/>
      <c r="L32" s="963"/>
      <c r="M32" s="967" t="s">
        <v>331</v>
      </c>
      <c r="N32" s="968"/>
      <c r="O32" s="968"/>
      <c r="P32" s="969"/>
    </row>
    <row r="33" spans="1:16" ht="24" customHeight="1" thickBot="1" x14ac:dyDescent="0.2">
      <c r="A33" s="935"/>
      <c r="B33" s="936"/>
      <c r="C33" s="939"/>
      <c r="D33" s="942"/>
      <c r="E33" s="953"/>
      <c r="F33" s="954"/>
      <c r="G33" s="954"/>
      <c r="H33" s="955"/>
      <c r="I33" s="960"/>
      <c r="J33" s="961"/>
      <c r="K33" s="961"/>
      <c r="L33" s="964"/>
      <c r="M33" s="965"/>
      <c r="N33" s="966"/>
      <c r="O33" s="966"/>
      <c r="P33" s="207" t="s">
        <v>263</v>
      </c>
    </row>
    <row r="34" spans="1:16" ht="15" thickTop="1" x14ac:dyDescent="0.15">
      <c r="A34" s="970" t="s">
        <v>329</v>
      </c>
      <c r="B34" s="971"/>
      <c r="C34" s="205" t="s">
        <v>312</v>
      </c>
      <c r="D34" s="205" t="s">
        <v>314</v>
      </c>
      <c r="E34" s="972" t="s">
        <v>315</v>
      </c>
      <c r="F34" s="973"/>
      <c r="G34" s="973"/>
      <c r="H34" s="971"/>
      <c r="I34" s="972" t="s">
        <v>5</v>
      </c>
      <c r="J34" s="973"/>
      <c r="K34" s="973"/>
      <c r="L34" s="973"/>
      <c r="M34" s="967" t="s">
        <v>330</v>
      </c>
      <c r="N34" s="968"/>
      <c r="O34" s="968"/>
      <c r="P34" s="969"/>
    </row>
    <row r="35" spans="1:16" ht="24" customHeight="1" x14ac:dyDescent="0.15">
      <c r="A35" s="931"/>
      <c r="B35" s="932"/>
      <c r="C35" s="937"/>
      <c r="D35" s="940" t="s">
        <v>319</v>
      </c>
      <c r="E35" s="947"/>
      <c r="F35" s="948"/>
      <c r="G35" s="948"/>
      <c r="H35" s="949"/>
      <c r="I35" s="956"/>
      <c r="J35" s="957"/>
      <c r="K35" s="957"/>
      <c r="L35" s="962" t="s">
        <v>263</v>
      </c>
      <c r="M35" s="965"/>
      <c r="N35" s="966"/>
      <c r="O35" s="966"/>
      <c r="P35" s="207" t="s">
        <v>263</v>
      </c>
    </row>
    <row r="36" spans="1:16" ht="14.25" customHeight="1" x14ac:dyDescent="0.15">
      <c r="A36" s="933"/>
      <c r="B36" s="934"/>
      <c r="C36" s="938"/>
      <c r="D36" s="941"/>
      <c r="E36" s="950"/>
      <c r="F36" s="951"/>
      <c r="G36" s="951"/>
      <c r="H36" s="952"/>
      <c r="I36" s="958"/>
      <c r="J36" s="959"/>
      <c r="K36" s="959"/>
      <c r="L36" s="963"/>
      <c r="M36" s="967" t="s">
        <v>331</v>
      </c>
      <c r="N36" s="968"/>
      <c r="O36" s="968"/>
      <c r="P36" s="969"/>
    </row>
    <row r="37" spans="1:16" ht="24" customHeight="1" thickBot="1" x14ac:dyDescent="0.2">
      <c r="A37" s="935"/>
      <c r="B37" s="936"/>
      <c r="C37" s="939"/>
      <c r="D37" s="942"/>
      <c r="E37" s="953"/>
      <c r="F37" s="954"/>
      <c r="G37" s="954"/>
      <c r="H37" s="955"/>
      <c r="I37" s="960"/>
      <c r="J37" s="961"/>
      <c r="K37" s="961"/>
      <c r="L37" s="964"/>
      <c r="M37" s="965"/>
      <c r="N37" s="966"/>
      <c r="O37" s="966"/>
      <c r="P37" s="207" t="s">
        <v>263</v>
      </c>
    </row>
    <row r="38" spans="1:16" ht="9" customHeight="1" thickTop="1" x14ac:dyDescent="0.15">
      <c r="A38" s="208"/>
      <c r="B38" s="208"/>
      <c r="C38" s="208"/>
      <c r="D38" s="208"/>
      <c r="E38" s="208"/>
      <c r="F38" s="208"/>
      <c r="G38" s="208"/>
      <c r="H38" s="209"/>
      <c r="I38" s="209"/>
      <c r="J38" s="208"/>
      <c r="K38" s="208"/>
      <c r="L38" s="208"/>
      <c r="M38" s="184"/>
      <c r="N38" s="184"/>
      <c r="O38" s="184"/>
    </row>
    <row r="39" spans="1:16" ht="47.25" customHeight="1" x14ac:dyDescent="0.15">
      <c r="A39" s="914" t="s">
        <v>321</v>
      </c>
      <c r="B39" s="915"/>
      <c r="C39" s="944" t="s">
        <v>3</v>
      </c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</row>
    <row r="40" spans="1:16" ht="55.5" customHeight="1" x14ac:dyDescent="0.15">
      <c r="A40" s="943" t="s">
        <v>322</v>
      </c>
      <c r="B40" s="943"/>
      <c r="C40" s="944" t="s">
        <v>323</v>
      </c>
      <c r="D40" s="944"/>
      <c r="E40" s="944"/>
      <c r="F40" s="944"/>
      <c r="G40" s="944"/>
      <c r="H40" s="944"/>
      <c r="I40" s="944"/>
      <c r="J40" s="944"/>
      <c r="K40" s="944"/>
      <c r="L40" s="944"/>
      <c r="M40" s="944"/>
      <c r="N40" s="944"/>
      <c r="O40" s="944"/>
      <c r="P40" s="944"/>
    </row>
    <row r="41" spans="1:16" ht="44.25" customHeight="1" x14ac:dyDescent="0.15">
      <c r="A41" s="915" t="s">
        <v>4</v>
      </c>
      <c r="B41" s="915"/>
      <c r="C41" s="945" t="s">
        <v>474</v>
      </c>
      <c r="D41" s="946"/>
      <c r="E41" s="946"/>
      <c r="F41" s="946"/>
      <c r="G41" s="946"/>
      <c r="H41" s="946"/>
      <c r="I41" s="946"/>
      <c r="J41" s="946"/>
      <c r="K41" s="946"/>
      <c r="L41" s="946"/>
      <c r="M41" s="946"/>
      <c r="N41" s="946"/>
      <c r="O41" s="946"/>
      <c r="P41" s="946"/>
    </row>
  </sheetData>
  <mergeCells count="100">
    <mergeCell ref="D10:F10"/>
    <mergeCell ref="G10:H10"/>
    <mergeCell ref="I10:M10"/>
    <mergeCell ref="A1:E1"/>
    <mergeCell ref="A2:P2"/>
    <mergeCell ref="D5:H5"/>
    <mergeCell ref="L5:N5"/>
    <mergeCell ref="D6:H6"/>
    <mergeCell ref="B8:C8"/>
    <mergeCell ref="D8:F8"/>
    <mergeCell ref="A15:B17"/>
    <mergeCell ref="C15:C17"/>
    <mergeCell ref="D15:D17"/>
    <mergeCell ref="E15:H17"/>
    <mergeCell ref="I15:K17"/>
    <mergeCell ref="B9:C9"/>
    <mergeCell ref="D9:F9"/>
    <mergeCell ref="G9:H9"/>
    <mergeCell ref="I9:M9"/>
    <mergeCell ref="B10:C10"/>
    <mergeCell ref="M21:O21"/>
    <mergeCell ref="A18:B18"/>
    <mergeCell ref="E18:H18"/>
    <mergeCell ref="I18:L18"/>
    <mergeCell ref="M18:P18"/>
    <mergeCell ref="K12:N12"/>
    <mergeCell ref="A14:B14"/>
    <mergeCell ref="E14:H14"/>
    <mergeCell ref="I14:L14"/>
    <mergeCell ref="M14:P14"/>
    <mergeCell ref="L15:L17"/>
    <mergeCell ref="M15:O15"/>
    <mergeCell ref="M16:P16"/>
    <mergeCell ref="M17:O17"/>
    <mergeCell ref="M19:O19"/>
    <mergeCell ref="M20:P20"/>
    <mergeCell ref="A22:B22"/>
    <mergeCell ref="E22:H22"/>
    <mergeCell ref="I22:L22"/>
    <mergeCell ref="M22:P22"/>
    <mergeCell ref="A19:B21"/>
    <mergeCell ref="C19:C21"/>
    <mergeCell ref="D19:D21"/>
    <mergeCell ref="E19:H21"/>
    <mergeCell ref="I19:K21"/>
    <mergeCell ref="L19:L21"/>
    <mergeCell ref="A26:B26"/>
    <mergeCell ref="E26:H26"/>
    <mergeCell ref="I26:L26"/>
    <mergeCell ref="M26:P26"/>
    <mergeCell ref="A23:B25"/>
    <mergeCell ref="C23:C25"/>
    <mergeCell ref="D23:D25"/>
    <mergeCell ref="E23:H25"/>
    <mergeCell ref="I23:K25"/>
    <mergeCell ref="L23:L25"/>
    <mergeCell ref="M23:O23"/>
    <mergeCell ref="M24:P24"/>
    <mergeCell ref="M25:O25"/>
    <mergeCell ref="M27:O27"/>
    <mergeCell ref="M28:P28"/>
    <mergeCell ref="M29:O29"/>
    <mergeCell ref="A30:B30"/>
    <mergeCell ref="E30:H30"/>
    <mergeCell ref="I30:L30"/>
    <mergeCell ref="M30:P30"/>
    <mergeCell ref="A27:B29"/>
    <mergeCell ref="C27:C29"/>
    <mergeCell ref="D27:D29"/>
    <mergeCell ref="E27:H29"/>
    <mergeCell ref="I27:K29"/>
    <mergeCell ref="L27:L29"/>
    <mergeCell ref="A34:B34"/>
    <mergeCell ref="E34:H34"/>
    <mergeCell ref="I34:L34"/>
    <mergeCell ref="M34:P34"/>
    <mergeCell ref="A31:B33"/>
    <mergeCell ref="C31:C33"/>
    <mergeCell ref="D31:D33"/>
    <mergeCell ref="E31:H33"/>
    <mergeCell ref="I31:K33"/>
    <mergeCell ref="L31:L33"/>
    <mergeCell ref="I35:K37"/>
    <mergeCell ref="L35:L37"/>
    <mergeCell ref="M31:O31"/>
    <mergeCell ref="M32:P32"/>
    <mergeCell ref="M33:O33"/>
    <mergeCell ref="M35:O35"/>
    <mergeCell ref="M36:P36"/>
    <mergeCell ref="M37:O37"/>
    <mergeCell ref="A35:B37"/>
    <mergeCell ref="C35:C37"/>
    <mergeCell ref="D35:D37"/>
    <mergeCell ref="A41:B41"/>
    <mergeCell ref="A39:B39"/>
    <mergeCell ref="A40:B40"/>
    <mergeCell ref="C39:P39"/>
    <mergeCell ref="C40:P40"/>
    <mergeCell ref="C41:P41"/>
    <mergeCell ref="E35:H37"/>
  </mergeCells>
  <phoneticPr fontId="2"/>
  <printOptions horizontalCentered="1" verticalCentered="1"/>
  <pageMargins left="0.78740157480314965" right="0.78740157480314965" top="0.53" bottom="0.51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3FE0-1715-4BFD-BCDC-C93C6676D539}">
  <sheetPr codeName="Sheet11"/>
  <dimension ref="A1:Q40"/>
  <sheetViews>
    <sheetView view="pageBreakPreview" zoomScale="60" zoomScaleNormal="100" workbookViewId="0">
      <selection sqref="A1:G1"/>
    </sheetView>
  </sheetViews>
  <sheetFormatPr defaultRowHeight="13.5" x14ac:dyDescent="0.15"/>
  <cols>
    <col min="1" max="1" width="4.5" customWidth="1"/>
    <col min="2" max="2" width="6.125" bestFit="1" customWidth="1"/>
    <col min="3" max="3" width="11.625" customWidth="1"/>
    <col min="4" max="4" width="15.125" customWidth="1"/>
    <col min="5" max="5" width="18.75" customWidth="1"/>
    <col min="6" max="6" width="5.5" customWidth="1"/>
    <col min="7" max="7" width="18.75" customWidth="1"/>
    <col min="8" max="8" width="10.625" customWidth="1"/>
    <col min="9" max="9" width="10.875" customWidth="1"/>
    <col min="10" max="17" width="10.625" customWidth="1"/>
    <col min="18" max="18" width="11.75" customWidth="1"/>
  </cols>
  <sheetData>
    <row r="1" spans="1:17" ht="17.25" x14ac:dyDescent="0.2">
      <c r="A1" s="930" t="s">
        <v>6</v>
      </c>
      <c r="B1" s="930"/>
      <c r="C1" s="930"/>
      <c r="D1" s="930"/>
      <c r="E1" s="930"/>
      <c r="F1" s="930"/>
      <c r="G1" s="930"/>
    </row>
    <row r="2" spans="1:17" ht="18.75" x14ac:dyDescent="0.2">
      <c r="A2" s="928" t="s">
        <v>332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ht="18.75" x14ac:dyDescent="0.2"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</row>
    <row r="4" spans="1:17" ht="22.5" customHeight="1" x14ac:dyDescent="0.2">
      <c r="B4" s="175" t="s">
        <v>302</v>
      </c>
      <c r="D4" s="175"/>
      <c r="E4" s="175"/>
      <c r="F4" s="175"/>
      <c r="G4" s="175"/>
      <c r="P4" s="178" t="s">
        <v>325</v>
      </c>
      <c r="Q4" s="163"/>
    </row>
    <row r="5" spans="1:17" ht="22.5" customHeight="1" x14ac:dyDescent="0.2">
      <c r="B5" s="175"/>
      <c r="D5" s="175"/>
      <c r="E5" s="175"/>
      <c r="F5" s="175"/>
      <c r="G5" s="175"/>
    </row>
    <row r="6" spans="1:17" ht="23.25" customHeight="1" x14ac:dyDescent="0.2">
      <c r="D6" s="930" t="s">
        <v>333</v>
      </c>
      <c r="E6" s="930"/>
      <c r="F6" s="930"/>
      <c r="G6" s="930"/>
      <c r="H6" s="930"/>
      <c r="I6" s="930"/>
      <c r="J6" s="930"/>
      <c r="N6" s="66"/>
      <c r="O6" s="929" t="s">
        <v>303</v>
      </c>
      <c r="P6" s="929"/>
      <c r="Q6" s="929"/>
    </row>
    <row r="7" spans="1:17" ht="23.25" customHeight="1" x14ac:dyDescent="0.2">
      <c r="D7" s="975" t="s">
        <v>334</v>
      </c>
      <c r="E7" s="975"/>
      <c r="F7" s="975"/>
      <c r="G7" s="975"/>
      <c r="H7" s="975"/>
      <c r="I7" s="975"/>
      <c r="J7" s="1"/>
      <c r="M7" s="179" t="s">
        <v>305</v>
      </c>
      <c r="N7" s="180"/>
      <c r="O7" s="180"/>
      <c r="P7" s="180"/>
      <c r="Q7" s="175" t="s">
        <v>212</v>
      </c>
    </row>
    <row r="8" spans="1:17" ht="23.25" customHeight="1" x14ac:dyDescent="0.2">
      <c r="G8" s="179"/>
      <c r="H8" s="179"/>
      <c r="I8" s="179"/>
      <c r="J8" s="179"/>
      <c r="K8" s="179"/>
      <c r="L8" s="181"/>
      <c r="M8" s="179"/>
      <c r="N8" s="182"/>
      <c r="O8" s="182"/>
      <c r="P8" s="182"/>
      <c r="Q8" s="175"/>
    </row>
    <row r="9" spans="1:17" s="66" customFormat="1" ht="24" customHeight="1" x14ac:dyDescent="0.15">
      <c r="C9" s="926" t="s">
        <v>116</v>
      </c>
      <c r="D9" s="926"/>
      <c r="E9" s="881"/>
      <c r="F9" s="881"/>
      <c r="G9" s="881"/>
      <c r="H9" s="881"/>
      <c r="I9" s="19"/>
      <c r="J9" s="19"/>
      <c r="K9" s="19"/>
      <c r="L9" s="19"/>
      <c r="M9" s="19"/>
      <c r="N9" s="19"/>
      <c r="O9" s="19"/>
      <c r="P9" s="19"/>
    </row>
    <row r="10" spans="1:17" s="66" customFormat="1" ht="24" customHeight="1" x14ac:dyDescent="0.15">
      <c r="C10" s="926" t="s">
        <v>335</v>
      </c>
      <c r="D10" s="926"/>
      <c r="E10" s="881"/>
      <c r="F10" s="881"/>
      <c r="G10" s="881"/>
      <c r="H10" s="881"/>
      <c r="I10" s="926" t="s">
        <v>306</v>
      </c>
      <c r="J10" s="926"/>
      <c r="K10" s="881"/>
      <c r="L10" s="881"/>
      <c r="M10" s="881"/>
      <c r="N10" s="881"/>
      <c r="O10" s="881"/>
      <c r="P10" s="19"/>
    </row>
    <row r="11" spans="1:17" s="66" customFormat="1" ht="24" customHeight="1" x14ac:dyDescent="0.15">
      <c r="C11" s="926" t="s">
        <v>307</v>
      </c>
      <c r="D11" s="926"/>
      <c r="E11" s="881"/>
      <c r="F11" s="881"/>
      <c r="G11" s="881"/>
      <c r="H11" s="881"/>
      <c r="I11" s="926" t="s">
        <v>308</v>
      </c>
      <c r="J11" s="926"/>
      <c r="K11" s="881"/>
      <c r="L11" s="881"/>
      <c r="M11" s="881"/>
      <c r="N11" s="881"/>
      <c r="O11" s="881"/>
      <c r="P11" s="19"/>
    </row>
    <row r="12" spans="1:17" s="66" customFormat="1" ht="24" customHeight="1" thickBot="1" x14ac:dyDescent="0.2">
      <c r="C12" s="183"/>
      <c r="D12" s="183"/>
      <c r="E12" s="184"/>
      <c r="F12" s="184"/>
      <c r="G12" s="184"/>
      <c r="H12" s="184"/>
      <c r="I12" s="183"/>
      <c r="J12" s="183"/>
      <c r="K12" s="184"/>
      <c r="L12" s="184"/>
      <c r="M12" s="184"/>
      <c r="N12" s="184"/>
      <c r="O12" s="184"/>
      <c r="P12" s="19"/>
    </row>
    <row r="13" spans="1:17" s="66" customFormat="1" ht="24" customHeight="1" thickTop="1" thickBot="1" x14ac:dyDescent="0.2">
      <c r="B13" s="19"/>
      <c r="C13" s="210"/>
      <c r="D13" s="927" t="s">
        <v>310</v>
      </c>
      <c r="E13" s="927"/>
      <c r="F13" s="187"/>
      <c r="G13" s="184"/>
      <c r="H13" s="14"/>
      <c r="I13" s="974" t="s">
        <v>328</v>
      </c>
      <c r="J13" s="927"/>
      <c r="K13" s="927"/>
      <c r="L13" s="927"/>
      <c r="M13" s="184"/>
      <c r="N13" s="184"/>
      <c r="O13" s="184"/>
      <c r="P13" s="19"/>
    </row>
    <row r="14" spans="1:17" s="66" customFormat="1" ht="24" customHeight="1" thickTop="1" thickBot="1" x14ac:dyDescent="0.2">
      <c r="H14" s="19"/>
      <c r="J14" s="19"/>
      <c r="K14" s="19"/>
      <c r="L14" s="19"/>
      <c r="M14" s="19"/>
      <c r="N14" s="19"/>
      <c r="O14" s="19"/>
      <c r="P14" s="19"/>
    </row>
    <row r="15" spans="1:17" s="66" customFormat="1" ht="22.5" customHeight="1" thickTop="1" x14ac:dyDescent="0.15">
      <c r="A15" s="19"/>
      <c r="D15" s="1016" t="s">
        <v>329</v>
      </c>
      <c r="E15" s="1017"/>
      <c r="F15" s="1018"/>
      <c r="G15" s="211" t="s">
        <v>314</v>
      </c>
      <c r="H15" s="1001" t="s">
        <v>315</v>
      </c>
      <c r="I15" s="1001"/>
      <c r="J15" s="1001"/>
      <c r="K15" s="1001"/>
      <c r="L15" s="1001" t="s">
        <v>336</v>
      </c>
      <c r="M15" s="1001"/>
      <c r="N15" s="1001"/>
      <c r="O15" s="1019"/>
      <c r="P15" s="19"/>
      <c r="Q15" s="19"/>
    </row>
    <row r="16" spans="1:17" s="66" customFormat="1" ht="24" customHeight="1" x14ac:dyDescent="0.15">
      <c r="A16" s="19"/>
      <c r="B16" s="19"/>
      <c r="C16" s="19"/>
      <c r="D16" s="1006"/>
      <c r="E16" s="1007"/>
      <c r="F16" s="1008"/>
      <c r="G16" s="1014" t="s">
        <v>337</v>
      </c>
      <c r="H16" s="1014"/>
      <c r="I16" s="1014"/>
      <c r="J16" s="1014"/>
      <c r="K16" s="1014"/>
      <c r="L16" s="1022"/>
      <c r="M16" s="1022"/>
      <c r="N16" s="1022"/>
      <c r="O16" s="1020" t="s">
        <v>263</v>
      </c>
      <c r="P16" s="19"/>
      <c r="Q16" s="19"/>
    </row>
    <row r="17" spans="1:17" s="66" customFormat="1" ht="14.25" customHeight="1" x14ac:dyDescent="0.15">
      <c r="A17" s="19"/>
      <c r="B17" s="19"/>
      <c r="C17" s="19"/>
      <c r="D17" s="1009"/>
      <c r="E17" s="878"/>
      <c r="F17" s="1010"/>
      <c r="G17" s="1014"/>
      <c r="H17" s="1014"/>
      <c r="I17" s="1014"/>
      <c r="J17" s="1014"/>
      <c r="K17" s="1014"/>
      <c r="L17" s="1022"/>
      <c r="M17" s="1022"/>
      <c r="N17" s="1022"/>
      <c r="O17" s="1020"/>
      <c r="P17" s="19"/>
      <c r="Q17" s="19"/>
    </row>
    <row r="18" spans="1:17" s="66" customFormat="1" ht="24" customHeight="1" thickBot="1" x14ac:dyDescent="0.2">
      <c r="A18" s="19"/>
      <c r="B18" s="19"/>
      <c r="C18" s="19"/>
      <c r="D18" s="1011"/>
      <c r="E18" s="1012"/>
      <c r="F18" s="1013"/>
      <c r="G18" s="1015"/>
      <c r="H18" s="1015"/>
      <c r="I18" s="1015"/>
      <c r="J18" s="1015"/>
      <c r="K18" s="1015"/>
      <c r="L18" s="1023"/>
      <c r="M18" s="1023"/>
      <c r="N18" s="1023"/>
      <c r="O18" s="1021"/>
      <c r="P18" s="19"/>
      <c r="Q18" s="19"/>
    </row>
    <row r="19" spans="1:17" s="66" customFormat="1" ht="15" customHeight="1" thickTop="1" thickBot="1" x14ac:dyDescent="0.2">
      <c r="A19" s="184"/>
      <c r="B19" s="184"/>
      <c r="C19" s="184"/>
      <c r="D19" s="212"/>
      <c r="E19" s="213"/>
      <c r="F19" s="213"/>
      <c r="G19" s="213"/>
      <c r="H19" s="184"/>
      <c r="I19" s="184"/>
      <c r="J19" s="19"/>
      <c r="K19" s="19"/>
      <c r="L19" s="184"/>
      <c r="M19" s="184"/>
      <c r="N19" s="184"/>
      <c r="O19" s="184"/>
      <c r="P19" s="184"/>
      <c r="Q19" s="184"/>
    </row>
    <row r="20" spans="1:17" s="66" customFormat="1" ht="24" customHeight="1" thickTop="1" x14ac:dyDescent="0.15">
      <c r="A20" s="19"/>
      <c r="B20" s="214"/>
      <c r="C20" s="1000" t="s">
        <v>338</v>
      </c>
      <c r="D20" s="1001"/>
      <c r="E20" s="1004" t="s">
        <v>339</v>
      </c>
      <c r="F20" s="1004"/>
      <c r="G20" s="1004"/>
      <c r="H20" s="191"/>
      <c r="I20" s="927" t="s">
        <v>340</v>
      </c>
      <c r="J20" s="927"/>
      <c r="K20" s="19"/>
      <c r="L20" s="184"/>
      <c r="M20" s="184"/>
      <c r="N20" s="184"/>
      <c r="O20" s="184"/>
      <c r="P20" s="184"/>
      <c r="Q20" s="184"/>
    </row>
    <row r="21" spans="1:17" s="66" customFormat="1" ht="24" customHeight="1" thickBot="1" x14ac:dyDescent="0.2">
      <c r="A21" s="19"/>
      <c r="B21" s="214"/>
      <c r="C21" s="1002"/>
      <c r="D21" s="1003"/>
      <c r="E21" s="1005" t="s">
        <v>7</v>
      </c>
      <c r="F21" s="1005"/>
      <c r="G21" s="1005"/>
      <c r="H21" s="202"/>
      <c r="I21" s="927"/>
      <c r="J21" s="927"/>
      <c r="K21" s="19"/>
      <c r="L21" s="184"/>
      <c r="M21" s="184"/>
      <c r="N21" s="184"/>
      <c r="O21" s="184"/>
      <c r="P21" s="184"/>
      <c r="Q21" s="184"/>
    </row>
    <row r="22" spans="1:17" s="66" customFormat="1" ht="15" customHeight="1" thickTop="1" thickBot="1" x14ac:dyDescent="0.2">
      <c r="A22" s="19"/>
      <c r="B22" s="19"/>
      <c r="C22" s="215"/>
      <c r="D22" s="184"/>
      <c r="E22" s="9"/>
      <c r="F22" s="187"/>
      <c r="G22" s="187"/>
      <c r="H22" s="216"/>
      <c r="I22" s="187"/>
      <c r="J22" s="187"/>
      <c r="K22" s="19"/>
      <c r="L22" s="184"/>
      <c r="M22" s="184"/>
      <c r="N22" s="184"/>
      <c r="O22" s="184"/>
      <c r="P22" s="184"/>
      <c r="Q22" s="184"/>
    </row>
    <row r="23" spans="1:17" s="66" customFormat="1" ht="24" customHeight="1" thickTop="1" x14ac:dyDescent="0.15">
      <c r="A23" s="184"/>
      <c r="B23" s="217"/>
      <c r="C23" s="981" t="s">
        <v>341</v>
      </c>
      <c r="D23" s="982"/>
      <c r="E23" s="987" t="s">
        <v>342</v>
      </c>
      <c r="F23" s="982"/>
      <c r="G23" s="988"/>
      <c r="H23" s="893" t="s">
        <v>343</v>
      </c>
      <c r="I23" s="881"/>
      <c r="J23" s="891"/>
      <c r="K23" s="881" t="s">
        <v>344</v>
      </c>
      <c r="L23" s="881"/>
      <c r="M23" s="881"/>
      <c r="N23" s="893" t="s">
        <v>345</v>
      </c>
      <c r="O23" s="881"/>
      <c r="P23" s="881"/>
      <c r="Q23" s="184"/>
    </row>
    <row r="24" spans="1:17" s="66" customFormat="1" ht="24" customHeight="1" x14ac:dyDescent="0.15">
      <c r="A24" s="184"/>
      <c r="B24" s="217"/>
      <c r="C24" s="983"/>
      <c r="D24" s="984"/>
      <c r="E24" s="989"/>
      <c r="F24" s="990"/>
      <c r="G24" s="991"/>
      <c r="H24" s="999"/>
      <c r="I24" s="980"/>
      <c r="J24" s="168" t="s">
        <v>263</v>
      </c>
      <c r="K24" s="979"/>
      <c r="L24" s="980"/>
      <c r="M24" s="169" t="s">
        <v>263</v>
      </c>
      <c r="N24" s="979">
        <f>SUM(H24+K24)</f>
        <v>0</v>
      </c>
      <c r="O24" s="980"/>
      <c r="P24" s="169" t="s">
        <v>263</v>
      </c>
      <c r="Q24" s="184"/>
    </row>
    <row r="25" spans="1:17" s="66" customFormat="1" ht="24" customHeight="1" x14ac:dyDescent="0.15">
      <c r="A25" s="184"/>
      <c r="B25" s="217"/>
      <c r="C25" s="983"/>
      <c r="D25" s="984"/>
      <c r="E25" s="992"/>
      <c r="F25" s="994" t="s">
        <v>346</v>
      </c>
      <c r="G25" s="995"/>
      <c r="H25" s="892" t="s">
        <v>347</v>
      </c>
      <c r="I25" s="892"/>
      <c r="J25" s="892"/>
      <c r="K25" s="891" t="s">
        <v>348</v>
      </c>
      <c r="L25" s="892"/>
      <c r="M25" s="893"/>
      <c r="N25" s="892" t="s">
        <v>349</v>
      </c>
      <c r="O25" s="892"/>
      <c r="P25" s="893"/>
      <c r="Q25" s="184"/>
    </row>
    <row r="26" spans="1:17" s="66" customFormat="1" ht="24" customHeight="1" thickBot="1" x14ac:dyDescent="0.2">
      <c r="A26" s="184"/>
      <c r="B26" s="217"/>
      <c r="C26" s="985"/>
      <c r="D26" s="986"/>
      <c r="E26" s="993"/>
      <c r="F26" s="986"/>
      <c r="G26" s="996"/>
      <c r="H26" s="979">
        <f>SUM(L16+H24+K24)</f>
        <v>0</v>
      </c>
      <c r="I26" s="980"/>
      <c r="J26" s="168" t="s">
        <v>263</v>
      </c>
      <c r="K26" s="979">
        <f>ROUNDDOWN(H26*0.1,0)</f>
        <v>0</v>
      </c>
      <c r="L26" s="980"/>
      <c r="M26" s="169" t="s">
        <v>263</v>
      </c>
      <c r="N26" s="979">
        <f>SUM(H26-K26)</f>
        <v>0</v>
      </c>
      <c r="O26" s="980"/>
      <c r="P26" s="169" t="s">
        <v>263</v>
      </c>
      <c r="Q26" s="184"/>
    </row>
    <row r="27" spans="1:17" s="66" customFormat="1" ht="15" customHeight="1" thickTop="1" thickBot="1" x14ac:dyDescent="0.2">
      <c r="A27" s="184"/>
      <c r="B27" s="184"/>
      <c r="C27" s="215"/>
      <c r="D27" s="215"/>
      <c r="E27" s="218"/>
      <c r="F27" s="215"/>
      <c r="G27" s="215"/>
      <c r="H27" s="219"/>
      <c r="I27" s="219"/>
      <c r="J27" s="219"/>
      <c r="K27" s="220"/>
      <c r="L27" s="219"/>
      <c r="M27" s="221"/>
      <c r="N27" s="219"/>
      <c r="O27" s="219"/>
      <c r="P27" s="221"/>
      <c r="Q27" s="184"/>
    </row>
    <row r="28" spans="1:17" s="66" customFormat="1" ht="24" customHeight="1" thickTop="1" x14ac:dyDescent="0.15">
      <c r="A28" s="184"/>
      <c r="B28" s="217"/>
      <c r="C28" s="981" t="s">
        <v>8</v>
      </c>
      <c r="D28" s="982"/>
      <c r="E28" s="987" t="s">
        <v>342</v>
      </c>
      <c r="F28" s="982"/>
      <c r="G28" s="988"/>
      <c r="H28" s="893" t="s">
        <v>350</v>
      </c>
      <c r="I28" s="881"/>
      <c r="J28" s="891"/>
      <c r="K28" s="881" t="s">
        <v>351</v>
      </c>
      <c r="L28" s="881"/>
      <c r="M28" s="881"/>
      <c r="N28" s="893" t="s">
        <v>352</v>
      </c>
      <c r="O28" s="881"/>
      <c r="P28" s="881"/>
      <c r="Q28" s="184"/>
    </row>
    <row r="29" spans="1:17" s="66" customFormat="1" ht="24" customHeight="1" x14ac:dyDescent="0.15">
      <c r="A29" s="184"/>
      <c r="B29" s="217"/>
      <c r="C29" s="983"/>
      <c r="D29" s="984"/>
      <c r="E29" s="989"/>
      <c r="F29" s="990"/>
      <c r="G29" s="991"/>
      <c r="H29" s="979"/>
      <c r="I29" s="980"/>
      <c r="J29" s="168" t="s">
        <v>263</v>
      </c>
      <c r="K29" s="979"/>
      <c r="L29" s="980"/>
      <c r="M29" s="169" t="s">
        <v>263</v>
      </c>
      <c r="N29" s="979">
        <f>SUM(H29+K29)</f>
        <v>0</v>
      </c>
      <c r="O29" s="980"/>
      <c r="P29" s="169" t="s">
        <v>263</v>
      </c>
      <c r="Q29" s="184"/>
    </row>
    <row r="30" spans="1:17" s="66" customFormat="1" ht="24" customHeight="1" x14ac:dyDescent="0.15">
      <c r="A30" s="184"/>
      <c r="B30" s="217"/>
      <c r="C30" s="983"/>
      <c r="D30" s="984"/>
      <c r="E30" s="992"/>
      <c r="F30" s="994" t="s">
        <v>346</v>
      </c>
      <c r="G30" s="995"/>
      <c r="H30" s="997" t="s">
        <v>353</v>
      </c>
      <c r="I30" s="998"/>
      <c r="J30" s="998"/>
      <c r="K30" s="891" t="s">
        <v>354</v>
      </c>
      <c r="L30" s="892"/>
      <c r="M30" s="893"/>
      <c r="N30" s="892" t="s">
        <v>355</v>
      </c>
      <c r="O30" s="892"/>
      <c r="P30" s="893"/>
      <c r="Q30" s="184"/>
    </row>
    <row r="31" spans="1:17" s="66" customFormat="1" ht="24" customHeight="1" thickBot="1" x14ac:dyDescent="0.2">
      <c r="A31" s="184"/>
      <c r="B31" s="217"/>
      <c r="C31" s="985"/>
      <c r="D31" s="986"/>
      <c r="E31" s="993"/>
      <c r="F31" s="986"/>
      <c r="G31" s="996"/>
      <c r="H31" s="979">
        <f>SUM(L16)</f>
        <v>0</v>
      </c>
      <c r="I31" s="980"/>
      <c r="J31" s="168" t="s">
        <v>263</v>
      </c>
      <c r="K31" s="979">
        <f>ROUNDDOWN(H31*0.1,0)</f>
        <v>0</v>
      </c>
      <c r="L31" s="980"/>
      <c r="M31" s="169" t="s">
        <v>263</v>
      </c>
      <c r="N31" s="979">
        <f>SUM(H31-K31)</f>
        <v>0</v>
      </c>
      <c r="O31" s="980"/>
      <c r="P31" s="169" t="s">
        <v>263</v>
      </c>
      <c r="Q31" s="184"/>
    </row>
    <row r="32" spans="1:17" s="19" customFormat="1" ht="14.25" thickTop="1" x14ac:dyDescent="0.15">
      <c r="B32" s="184"/>
      <c r="C32" s="222"/>
      <c r="D32" s="184"/>
      <c r="E32" s="184"/>
      <c r="F32" s="184"/>
      <c r="G32" s="184"/>
      <c r="H32" s="976"/>
      <c r="I32" s="976"/>
      <c r="J32" s="976"/>
      <c r="K32" s="976"/>
      <c r="L32" s="976"/>
      <c r="M32" s="976"/>
      <c r="N32" s="976"/>
      <c r="O32" s="976"/>
      <c r="P32" s="976"/>
      <c r="Q32" s="976"/>
    </row>
    <row r="33" spans="1:17" s="19" customFormat="1" ht="55.5" customHeight="1" x14ac:dyDescent="0.15">
      <c r="B33" s="977" t="s">
        <v>321</v>
      </c>
      <c r="C33" s="978"/>
      <c r="D33" s="910" t="s">
        <v>3</v>
      </c>
      <c r="E33" s="910"/>
      <c r="F33" s="910"/>
      <c r="G33" s="910"/>
      <c r="H33" s="910"/>
      <c r="I33" s="910"/>
      <c r="J33" s="910"/>
      <c r="K33" s="910"/>
      <c r="L33" s="910"/>
      <c r="M33" s="910"/>
      <c r="N33" s="910"/>
      <c r="O33" s="910"/>
      <c r="P33" s="910"/>
      <c r="Q33" s="910"/>
    </row>
    <row r="34" spans="1:17" s="19" customFormat="1" ht="50.25" customHeight="1" x14ac:dyDescent="0.15">
      <c r="B34" s="908" t="s">
        <v>322</v>
      </c>
      <c r="C34" s="909"/>
      <c r="D34" s="910" t="s">
        <v>323</v>
      </c>
      <c r="E34" s="910"/>
      <c r="F34" s="910"/>
      <c r="G34" s="910"/>
      <c r="H34" s="910"/>
      <c r="I34" s="910"/>
      <c r="J34" s="910"/>
      <c r="K34" s="910"/>
      <c r="L34" s="910"/>
      <c r="M34" s="910"/>
      <c r="N34" s="910"/>
      <c r="O34" s="910"/>
      <c r="P34" s="910"/>
      <c r="Q34" s="910"/>
    </row>
    <row r="35" spans="1:17" s="19" customFormat="1" ht="14.25" customHeight="1" x14ac:dyDescent="0.15">
      <c r="B35" s="911"/>
      <c r="C35" s="911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19" customFormat="1" ht="24" customHeight="1" x14ac:dyDescent="0.15">
      <c r="E36" s="184"/>
      <c r="F36" s="184"/>
    </row>
    <row r="37" spans="1:17" s="66" customFormat="1" ht="14.25" customHeight="1" x14ac:dyDescent="0.15">
      <c r="A37" s="184"/>
      <c r="B37" s="184"/>
      <c r="C37" s="184"/>
      <c r="D37" s="184"/>
      <c r="E37" s="184"/>
      <c r="F37" s="184"/>
      <c r="G37" s="184"/>
      <c r="H37" s="184"/>
      <c r="I37" s="184"/>
      <c r="J37" s="19"/>
      <c r="K37" s="19"/>
      <c r="L37" s="184"/>
      <c r="M37" s="184"/>
      <c r="N37" s="184"/>
      <c r="O37" s="184"/>
      <c r="P37" s="184"/>
      <c r="Q37" s="184"/>
    </row>
    <row r="38" spans="1:17" ht="45.75" customHeight="1" x14ac:dyDescent="0.15"/>
    <row r="39" spans="1:17" ht="19.5" customHeight="1" x14ac:dyDescent="0.15"/>
    <row r="40" spans="1:17" ht="18.75" customHeight="1" x14ac:dyDescent="0.15"/>
  </sheetData>
  <mergeCells count="71">
    <mergeCell ref="A1:G1"/>
    <mergeCell ref="A2:Q2"/>
    <mergeCell ref="D6:J6"/>
    <mergeCell ref="O6:Q6"/>
    <mergeCell ref="D7:I7"/>
    <mergeCell ref="C9:D9"/>
    <mergeCell ref="E9:H9"/>
    <mergeCell ref="C10:D10"/>
    <mergeCell ref="E10:H10"/>
    <mergeCell ref="I10:J10"/>
    <mergeCell ref="K10:O10"/>
    <mergeCell ref="C11:D11"/>
    <mergeCell ref="E11:H11"/>
    <mergeCell ref="I11:J11"/>
    <mergeCell ref="K11:O11"/>
    <mergeCell ref="D13:E13"/>
    <mergeCell ref="I13:L13"/>
    <mergeCell ref="D15:F15"/>
    <mergeCell ref="H15:K15"/>
    <mergeCell ref="L15:O15"/>
    <mergeCell ref="O16:O18"/>
    <mergeCell ref="L16:N18"/>
    <mergeCell ref="C20:D21"/>
    <mergeCell ref="E20:G20"/>
    <mergeCell ref="I20:J21"/>
    <mergeCell ref="E21:G21"/>
    <mergeCell ref="D16:F18"/>
    <mergeCell ref="G16:G18"/>
    <mergeCell ref="H16:K18"/>
    <mergeCell ref="C23:D26"/>
    <mergeCell ref="E23:G24"/>
    <mergeCell ref="H23:J23"/>
    <mergeCell ref="K23:M23"/>
    <mergeCell ref="E25:E26"/>
    <mergeCell ref="F25:F26"/>
    <mergeCell ref="G25:G26"/>
    <mergeCell ref="H25:J25"/>
    <mergeCell ref="K25:M25"/>
    <mergeCell ref="N23:P23"/>
    <mergeCell ref="H24:I24"/>
    <mergeCell ref="K24:L24"/>
    <mergeCell ref="N24:O24"/>
    <mergeCell ref="N25:P25"/>
    <mergeCell ref="H26:I26"/>
    <mergeCell ref="K26:L26"/>
    <mergeCell ref="N26:O26"/>
    <mergeCell ref="C28:D31"/>
    <mergeCell ref="E28:G29"/>
    <mergeCell ref="H28:J28"/>
    <mergeCell ref="K28:M28"/>
    <mergeCell ref="E30:E31"/>
    <mergeCell ref="F30:F31"/>
    <mergeCell ref="G30:G31"/>
    <mergeCell ref="H30:J30"/>
    <mergeCell ref="K30:M30"/>
    <mergeCell ref="N28:P28"/>
    <mergeCell ref="H29:I29"/>
    <mergeCell ref="K29:L29"/>
    <mergeCell ref="N29:O29"/>
    <mergeCell ref="N30:P30"/>
    <mergeCell ref="H31:I31"/>
    <mergeCell ref="K31:L31"/>
    <mergeCell ref="N31:O31"/>
    <mergeCell ref="B34:C34"/>
    <mergeCell ref="D34:Q34"/>
    <mergeCell ref="B35:C35"/>
    <mergeCell ref="H32:L32"/>
    <mergeCell ref="M32:O32"/>
    <mergeCell ref="P32:Q32"/>
    <mergeCell ref="B33:C33"/>
    <mergeCell ref="D33:Q3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ED46-D28A-47FC-A8AE-87F74577280E}">
  <sheetPr codeName="Sheet12"/>
  <dimension ref="A1:Q34"/>
  <sheetViews>
    <sheetView view="pageBreakPreview" zoomScale="60" zoomScaleNormal="100" workbookViewId="0">
      <selection sqref="A1:F1"/>
    </sheetView>
  </sheetViews>
  <sheetFormatPr defaultRowHeight="13.5" x14ac:dyDescent="0.15"/>
  <cols>
    <col min="1" max="1" width="4.5" customWidth="1"/>
    <col min="2" max="2" width="6.125" bestFit="1" customWidth="1"/>
    <col min="3" max="3" width="11.625" customWidth="1"/>
    <col min="4" max="5" width="15.125" customWidth="1"/>
    <col min="6" max="6" width="24.125" customWidth="1"/>
    <col min="7" max="7" width="10.625" customWidth="1"/>
    <col min="8" max="8" width="10.875" customWidth="1"/>
    <col min="9" max="16" width="10.625" customWidth="1"/>
    <col min="17" max="17" width="11.75" customWidth="1"/>
  </cols>
  <sheetData>
    <row r="1" spans="1:16" ht="19.5" customHeight="1" x14ac:dyDescent="0.2">
      <c r="A1" s="930" t="s">
        <v>9</v>
      </c>
      <c r="B1" s="930"/>
      <c r="C1" s="930"/>
      <c r="D1" s="930"/>
      <c r="E1" s="930"/>
      <c r="F1" s="930"/>
    </row>
    <row r="2" spans="1:16" ht="17.25" x14ac:dyDescent="0.2">
      <c r="A2" s="1"/>
      <c r="B2" s="1"/>
      <c r="C2" s="1"/>
      <c r="D2" s="1"/>
    </row>
    <row r="3" spans="1:16" ht="31.5" customHeight="1" x14ac:dyDescent="0.25">
      <c r="A3" s="1032" t="s">
        <v>356</v>
      </c>
      <c r="B3" s="1032"/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</row>
    <row r="4" spans="1:16" ht="18.75" x14ac:dyDescent="0.2"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ht="22.5" customHeight="1" x14ac:dyDescent="0.2">
      <c r="B5" s="1033" t="s">
        <v>302</v>
      </c>
      <c r="C5" s="1033"/>
      <c r="D5" s="1033"/>
      <c r="E5" s="1033"/>
      <c r="F5" s="1033"/>
      <c r="O5" s="223"/>
      <c r="P5" s="23"/>
    </row>
    <row r="6" spans="1:16" ht="18.75" customHeight="1" x14ac:dyDescent="0.2">
      <c r="B6" s="175"/>
      <c r="D6" s="175"/>
      <c r="E6" s="175"/>
      <c r="F6" s="175"/>
    </row>
    <row r="7" spans="1:16" ht="23.25" customHeight="1" x14ac:dyDescent="0.2">
      <c r="D7" s="1034" t="s">
        <v>357</v>
      </c>
      <c r="E7" s="1034"/>
      <c r="F7" s="1034"/>
      <c r="G7" s="1034"/>
      <c r="H7" s="1034"/>
      <c r="I7" s="1034"/>
      <c r="J7" s="1034"/>
      <c r="M7" s="64" t="s">
        <v>303</v>
      </c>
      <c r="N7" s="66"/>
    </row>
    <row r="8" spans="1:16" ht="23.25" customHeight="1" x14ac:dyDescent="0.2">
      <c r="D8" s="224"/>
      <c r="E8" s="224"/>
      <c r="F8" s="224"/>
      <c r="G8" s="224"/>
      <c r="H8" s="224"/>
      <c r="I8" s="224"/>
      <c r="M8" s="66"/>
      <c r="N8" s="66"/>
    </row>
    <row r="9" spans="1:16" ht="34.5" customHeight="1" x14ac:dyDescent="0.2">
      <c r="D9" s="175"/>
      <c r="E9" s="175"/>
      <c r="F9" s="175"/>
      <c r="G9" s="175"/>
      <c r="H9" s="175"/>
      <c r="I9" s="1"/>
      <c r="K9" s="225" t="s">
        <v>281</v>
      </c>
      <c r="L9" s="226"/>
      <c r="M9" s="226"/>
      <c r="N9" s="226"/>
      <c r="O9" s="227"/>
      <c r="P9" s="61" t="s">
        <v>212</v>
      </c>
    </row>
    <row r="10" spans="1:16" ht="23.25" customHeight="1" x14ac:dyDescent="0.2">
      <c r="D10" s="175"/>
      <c r="E10" s="175"/>
      <c r="F10" s="175"/>
      <c r="G10" s="175"/>
      <c r="H10" s="175"/>
      <c r="I10" s="1"/>
      <c r="K10" s="228"/>
      <c r="L10" s="182"/>
      <c r="M10" s="182"/>
      <c r="N10" s="182"/>
      <c r="O10" s="229"/>
    </row>
    <row r="11" spans="1:16" s="230" customFormat="1" ht="30" customHeight="1" x14ac:dyDescent="0.15">
      <c r="C11" s="1014" t="s">
        <v>358</v>
      </c>
      <c r="D11" s="1014"/>
      <c r="E11" s="1030"/>
      <c r="F11" s="1027"/>
      <c r="G11" s="1027"/>
      <c r="H11" s="1027"/>
      <c r="I11" s="1027"/>
      <c r="J11" s="1027"/>
      <c r="K11" s="1027"/>
      <c r="L11" s="1027"/>
      <c r="M11" s="1027"/>
      <c r="N11" s="1027"/>
      <c r="O11" s="1027"/>
    </row>
    <row r="12" spans="1:16" s="66" customFormat="1" ht="30" customHeight="1" x14ac:dyDescent="0.15">
      <c r="C12" s="1030" t="s">
        <v>359</v>
      </c>
      <c r="D12" s="1031"/>
      <c r="E12" s="1031"/>
      <c r="F12" s="1027"/>
      <c r="G12" s="1027"/>
      <c r="H12" s="1027"/>
      <c r="I12" s="1027"/>
      <c r="J12" s="1027"/>
      <c r="K12" s="1027"/>
      <c r="L12" s="1027"/>
      <c r="M12" s="1027"/>
      <c r="N12" s="1027"/>
      <c r="O12" s="1027"/>
    </row>
    <row r="13" spans="1:16" s="66" customFormat="1" ht="30" customHeight="1" x14ac:dyDescent="0.15">
      <c r="C13" s="1014" t="s">
        <v>360</v>
      </c>
      <c r="D13" s="1014"/>
      <c r="E13" s="1014"/>
      <c r="F13" s="1025"/>
      <c r="G13" s="1025"/>
      <c r="H13" s="1025"/>
      <c r="I13" s="1025"/>
      <c r="J13" s="1025"/>
      <c r="K13" s="1025"/>
      <c r="L13" s="1025"/>
      <c r="M13" s="1025"/>
      <c r="N13" s="1025"/>
      <c r="O13" s="1025"/>
    </row>
    <row r="14" spans="1:16" s="66" customFormat="1" ht="30" customHeight="1" x14ac:dyDescent="0.15">
      <c r="A14" s="19"/>
      <c r="B14" s="184"/>
      <c r="C14" s="1014" t="s">
        <v>317</v>
      </c>
      <c r="D14" s="1014"/>
      <c r="E14" s="1014"/>
      <c r="F14" s="1025"/>
      <c r="G14" s="1025"/>
      <c r="H14" s="1025"/>
      <c r="I14" s="1025"/>
      <c r="J14" s="1025"/>
      <c r="K14" s="1025"/>
      <c r="L14" s="1025"/>
      <c r="M14" s="1025"/>
      <c r="N14" s="1025"/>
      <c r="O14" s="1025"/>
      <c r="P14" s="19"/>
    </row>
    <row r="15" spans="1:16" s="66" customFormat="1" ht="30" customHeight="1" x14ac:dyDescent="0.15">
      <c r="A15" s="19"/>
      <c r="B15" s="19"/>
      <c r="C15" s="1014" t="s">
        <v>361</v>
      </c>
      <c r="D15" s="1014"/>
      <c r="E15" s="1014"/>
      <c r="F15" s="1025"/>
      <c r="G15" s="1025"/>
      <c r="H15" s="1025"/>
      <c r="I15" s="1025"/>
      <c r="J15" s="1025"/>
      <c r="K15" s="1025"/>
      <c r="L15" s="1025"/>
      <c r="M15" s="1025"/>
      <c r="N15" s="1025"/>
      <c r="O15" s="1025"/>
      <c r="P15" s="19"/>
    </row>
    <row r="16" spans="1:16" s="66" customFormat="1" ht="30" customHeight="1" x14ac:dyDescent="0.15">
      <c r="A16" s="19"/>
      <c r="B16" s="19"/>
      <c r="C16" s="1014" t="s">
        <v>362</v>
      </c>
      <c r="D16" s="1014"/>
      <c r="E16" s="1014"/>
      <c r="F16" s="1025"/>
      <c r="G16" s="1025"/>
      <c r="H16" s="1025"/>
      <c r="I16" s="1025"/>
      <c r="J16" s="1025"/>
      <c r="K16" s="1025"/>
      <c r="L16" s="1025"/>
      <c r="M16" s="1025"/>
      <c r="N16" s="1025"/>
      <c r="O16" s="1025"/>
      <c r="P16" s="19"/>
    </row>
    <row r="17" spans="1:17" s="66" customFormat="1" ht="30" customHeight="1" x14ac:dyDescent="0.15">
      <c r="A17" s="19"/>
      <c r="B17" s="19"/>
      <c r="C17" s="1014" t="s">
        <v>363</v>
      </c>
      <c r="D17" s="1014"/>
      <c r="E17" s="1014"/>
      <c r="F17" s="1025"/>
      <c r="G17" s="1025"/>
      <c r="H17" s="1025"/>
      <c r="I17" s="1025"/>
      <c r="J17" s="1025"/>
      <c r="K17" s="1025"/>
      <c r="L17" s="1025"/>
      <c r="M17" s="1025"/>
      <c r="N17" s="1025"/>
      <c r="O17" s="1025"/>
      <c r="P17" s="19"/>
    </row>
    <row r="18" spans="1:17" s="66" customFormat="1" ht="30" customHeight="1" x14ac:dyDescent="0.15">
      <c r="A18" s="184"/>
      <c r="B18" s="184"/>
      <c r="C18" s="1014" t="s">
        <v>364</v>
      </c>
      <c r="D18" s="1014"/>
      <c r="E18" s="1014"/>
      <c r="F18" s="1025"/>
      <c r="G18" s="1025"/>
      <c r="H18" s="1025"/>
      <c r="I18" s="1025"/>
      <c r="J18" s="1025"/>
      <c r="K18" s="1025"/>
      <c r="L18" s="1025"/>
      <c r="M18" s="1025"/>
      <c r="N18" s="1025"/>
      <c r="O18" s="1025"/>
      <c r="P18" s="184"/>
    </row>
    <row r="19" spans="1:17" s="66" customFormat="1" ht="30" customHeight="1" x14ac:dyDescent="0.15">
      <c r="A19" s="19"/>
      <c r="B19" s="19"/>
      <c r="C19" s="1014" t="s">
        <v>12</v>
      </c>
      <c r="D19" s="1014"/>
      <c r="E19" s="1014"/>
      <c r="F19" s="1025"/>
      <c r="G19" s="1025"/>
      <c r="H19" s="1025"/>
      <c r="I19" s="1025"/>
      <c r="J19" s="1025"/>
      <c r="K19" s="1025"/>
      <c r="L19" s="1025"/>
      <c r="M19" s="1025"/>
      <c r="N19" s="1025"/>
      <c r="O19" s="1025"/>
      <c r="P19" s="184"/>
    </row>
    <row r="20" spans="1:17" s="66" customFormat="1" ht="30" customHeight="1" x14ac:dyDescent="0.15">
      <c r="A20" s="19"/>
      <c r="B20" s="19"/>
      <c r="C20" s="1014" t="s">
        <v>13</v>
      </c>
      <c r="D20" s="1014"/>
      <c r="E20" s="1014"/>
      <c r="F20" s="1025"/>
      <c r="G20" s="1025"/>
      <c r="H20" s="1025"/>
      <c r="I20" s="1025"/>
      <c r="J20" s="1025"/>
      <c r="K20" s="1025"/>
      <c r="L20" s="1025"/>
      <c r="M20" s="1025"/>
      <c r="N20" s="1025"/>
      <c r="O20" s="1025"/>
      <c r="P20" s="184"/>
    </row>
    <row r="21" spans="1:17" s="66" customFormat="1" ht="30" customHeight="1" x14ac:dyDescent="0.15">
      <c r="A21" s="19"/>
      <c r="B21" s="19"/>
      <c r="C21" s="1014" t="s">
        <v>14</v>
      </c>
      <c r="D21" s="1014"/>
      <c r="E21" s="1014"/>
      <c r="F21" s="1025"/>
      <c r="G21" s="1025"/>
      <c r="H21" s="1025"/>
      <c r="I21" s="1025"/>
      <c r="J21" s="1025"/>
      <c r="K21" s="1025"/>
      <c r="L21" s="1025"/>
      <c r="M21" s="1025"/>
      <c r="N21" s="1025"/>
      <c r="O21" s="1025"/>
      <c r="P21" s="184"/>
    </row>
    <row r="22" spans="1:17" s="19" customFormat="1" ht="30" customHeight="1" x14ac:dyDescent="0.15">
      <c r="A22" s="184"/>
      <c r="B22" s="184"/>
      <c r="C22" s="1024" t="s">
        <v>15</v>
      </c>
      <c r="D22" s="1014"/>
      <c r="E22" s="1014"/>
      <c r="F22" s="1014"/>
      <c r="G22" s="1014"/>
      <c r="H22" s="1027" t="s">
        <v>16</v>
      </c>
      <c r="I22" s="1027"/>
      <c r="J22" s="1027"/>
      <c r="K22" s="1027"/>
      <c r="L22" s="1027"/>
      <c r="M22" s="1027"/>
      <c r="N22" s="1027"/>
      <c r="O22" s="1028" t="s">
        <v>340</v>
      </c>
      <c r="P22" s="1028"/>
    </row>
    <row r="23" spans="1:17" s="19" customFormat="1" ht="30" customHeight="1" x14ac:dyDescent="0.15">
      <c r="A23" s="184"/>
      <c r="B23" s="184"/>
      <c r="C23" s="1026"/>
      <c r="D23" s="1026"/>
      <c r="E23" s="1026"/>
      <c r="F23" s="1026"/>
      <c r="G23" s="1026"/>
      <c r="H23" s="1029" t="s">
        <v>17</v>
      </c>
      <c r="I23" s="1029"/>
      <c r="J23" s="1029"/>
      <c r="K23" s="1029"/>
      <c r="L23" s="1029"/>
      <c r="M23" s="1029"/>
      <c r="N23" s="1029"/>
      <c r="O23" s="1028"/>
      <c r="P23" s="1028"/>
    </row>
    <row r="24" spans="1:17" s="19" customFormat="1" ht="30" customHeight="1" x14ac:dyDescent="0.15">
      <c r="A24" s="184"/>
      <c r="B24" s="184"/>
      <c r="C24" s="1024" t="s">
        <v>18</v>
      </c>
      <c r="D24" s="1014"/>
      <c r="E24" s="1014"/>
      <c r="F24" s="1014"/>
      <c r="G24" s="1014"/>
      <c r="H24" s="1014" t="s">
        <v>19</v>
      </c>
      <c r="I24" s="1014"/>
      <c r="J24" s="1014"/>
      <c r="K24" s="1014" t="s">
        <v>346</v>
      </c>
      <c r="L24" s="1014"/>
      <c r="M24" s="1014" t="s">
        <v>20</v>
      </c>
      <c r="N24" s="1014"/>
      <c r="O24" s="1014"/>
      <c r="P24" s="231"/>
    </row>
    <row r="25" spans="1:17" s="19" customFormat="1" ht="30" customHeight="1" x14ac:dyDescent="0.15">
      <c r="A25" s="184"/>
      <c r="B25" s="184"/>
      <c r="C25" s="1014"/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231"/>
    </row>
    <row r="26" spans="1:17" s="19" customFormat="1" x14ac:dyDescent="0.15">
      <c r="B26" s="184"/>
      <c r="C26" s="222"/>
      <c r="D26" s="184"/>
      <c r="E26" s="184"/>
      <c r="F26" s="184"/>
      <c r="G26" s="976"/>
      <c r="H26" s="976"/>
      <c r="I26" s="976"/>
      <c r="J26" s="976"/>
      <c r="K26" s="976"/>
      <c r="L26" s="976"/>
      <c r="M26" s="976"/>
      <c r="N26" s="976"/>
      <c r="O26" s="976"/>
      <c r="P26" s="976"/>
    </row>
    <row r="27" spans="1:17" s="19" customFormat="1" ht="55.5" customHeight="1" x14ac:dyDescent="0.15">
      <c r="B27" s="977" t="s">
        <v>321</v>
      </c>
      <c r="C27" s="978"/>
      <c r="D27" s="910" t="s">
        <v>3</v>
      </c>
      <c r="E27" s="910"/>
      <c r="F27" s="910"/>
      <c r="G27" s="910"/>
      <c r="H27" s="910"/>
      <c r="I27" s="910"/>
      <c r="J27" s="910"/>
      <c r="K27" s="910"/>
      <c r="L27" s="910"/>
      <c r="M27" s="910"/>
      <c r="N27" s="910"/>
      <c r="O27" s="910"/>
      <c r="P27" s="910"/>
      <c r="Q27" s="910"/>
    </row>
    <row r="28" spans="1:17" s="19" customFormat="1" ht="61.5" customHeight="1" x14ac:dyDescent="0.15">
      <c r="B28" s="908" t="s">
        <v>322</v>
      </c>
      <c r="C28" s="909"/>
      <c r="D28" s="910" t="s">
        <v>323</v>
      </c>
      <c r="E28" s="910"/>
      <c r="F28" s="910"/>
      <c r="G28" s="910"/>
      <c r="H28" s="910"/>
      <c r="I28" s="910"/>
      <c r="J28" s="910"/>
      <c r="K28" s="910"/>
      <c r="L28" s="910"/>
      <c r="M28" s="910"/>
      <c r="N28" s="910"/>
      <c r="O28" s="910"/>
      <c r="P28" s="910"/>
      <c r="Q28" s="910"/>
    </row>
    <row r="29" spans="1:17" s="19" customFormat="1" ht="14.25" customHeight="1" x14ac:dyDescent="0.15">
      <c r="B29" s="911"/>
      <c r="C29" s="911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7" s="19" customFormat="1" ht="24" customHeight="1" x14ac:dyDescent="0.15">
      <c r="E30" s="184"/>
    </row>
    <row r="31" spans="1:17" s="66" customFormat="1" ht="14.25" customHeight="1" x14ac:dyDescent="0.15">
      <c r="A31" s="184"/>
      <c r="B31" s="184"/>
      <c r="C31" s="184"/>
      <c r="D31" s="184"/>
      <c r="E31" s="184"/>
      <c r="F31" s="184"/>
      <c r="G31" s="184"/>
      <c r="H31" s="184"/>
      <c r="I31" s="19"/>
      <c r="J31" s="19"/>
      <c r="K31" s="184"/>
      <c r="L31" s="184"/>
      <c r="M31" s="184"/>
      <c r="N31" s="184"/>
      <c r="O31" s="184"/>
      <c r="P31" s="184"/>
    </row>
    <row r="32" spans="1:17" ht="45.75" customHeight="1" x14ac:dyDescent="0.15"/>
    <row r="33" ht="19.5" customHeight="1" x14ac:dyDescent="0.15"/>
    <row r="34" ht="18.75" customHeight="1" x14ac:dyDescent="0.15"/>
  </sheetData>
  <mergeCells count="44">
    <mergeCell ref="A1:F1"/>
    <mergeCell ref="A3:P3"/>
    <mergeCell ref="B5:F5"/>
    <mergeCell ref="D7:J7"/>
    <mergeCell ref="C11:E11"/>
    <mergeCell ref="F11:O11"/>
    <mergeCell ref="C12:E12"/>
    <mergeCell ref="F12:O12"/>
    <mergeCell ref="C13:E13"/>
    <mergeCell ref="F13:O13"/>
    <mergeCell ref="C14:E14"/>
    <mergeCell ref="F14:O14"/>
    <mergeCell ref="C15:E15"/>
    <mergeCell ref="F15:O15"/>
    <mergeCell ref="C16:E16"/>
    <mergeCell ref="F16:O16"/>
    <mergeCell ref="C17:E17"/>
    <mergeCell ref="F17:O17"/>
    <mergeCell ref="C18:E18"/>
    <mergeCell ref="F18:O18"/>
    <mergeCell ref="C19:E19"/>
    <mergeCell ref="F19:O19"/>
    <mergeCell ref="C20:E20"/>
    <mergeCell ref="F20:O20"/>
    <mergeCell ref="C21:E21"/>
    <mergeCell ref="F21:O21"/>
    <mergeCell ref="C22:G23"/>
    <mergeCell ref="H22:N22"/>
    <mergeCell ref="O22:P23"/>
    <mergeCell ref="H23:N23"/>
    <mergeCell ref="C24:G25"/>
    <mergeCell ref="H24:J24"/>
    <mergeCell ref="K24:L25"/>
    <mergeCell ref="M24:O24"/>
    <mergeCell ref="H25:J25"/>
    <mergeCell ref="M25:O25"/>
    <mergeCell ref="B27:C27"/>
    <mergeCell ref="D27:Q27"/>
    <mergeCell ref="D28:Q28"/>
    <mergeCell ref="B28:C28"/>
    <mergeCell ref="B29:C29"/>
    <mergeCell ref="G26:K26"/>
    <mergeCell ref="L26:N26"/>
    <mergeCell ref="O26:P2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852AE-8F75-4736-8C81-33C1E13D46BB}">
  <sheetPr codeName="Sheet13"/>
  <dimension ref="A1:Q41"/>
  <sheetViews>
    <sheetView tabSelected="1" view="pageBreakPreview" zoomScale="90" zoomScaleNormal="100" zoomScaleSheetLayoutView="90" workbookViewId="0">
      <selection activeCell="K29" sqref="K29"/>
    </sheetView>
  </sheetViews>
  <sheetFormatPr defaultRowHeight="14.25" x14ac:dyDescent="0.15"/>
  <cols>
    <col min="1" max="1" width="10" customWidth="1"/>
    <col min="2" max="2" width="10" style="232" customWidth="1"/>
    <col min="3" max="7" width="6.875" customWidth="1"/>
    <col min="8" max="8" width="6.75" customWidth="1"/>
    <col min="9" max="9" width="3.625" customWidth="1"/>
    <col min="10" max="10" width="7.5" customWidth="1"/>
    <col min="11" max="11" width="18.625" customWidth="1"/>
    <col min="12" max="12" width="4.5" style="178" customWidth="1"/>
    <col min="13" max="15" width="12.5" customWidth="1"/>
  </cols>
  <sheetData>
    <row r="1" spans="1:17" ht="18" customHeight="1" x14ac:dyDescent="0.15">
      <c r="A1" s="232" t="s">
        <v>503</v>
      </c>
    </row>
    <row r="2" spans="1:17" ht="28.5" x14ac:dyDescent="0.3">
      <c r="A2" s="1060" t="s">
        <v>21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234"/>
      <c r="N2" s="234"/>
      <c r="O2" s="234"/>
    </row>
    <row r="3" spans="1:17" ht="18.75" customHeight="1" x14ac:dyDescent="0.3"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4"/>
      <c r="N3" s="234"/>
      <c r="O3" s="234"/>
    </row>
    <row r="4" spans="1:17" ht="25.5" customHeight="1" x14ac:dyDescent="0.2">
      <c r="B4" s="1061" t="s">
        <v>438</v>
      </c>
      <c r="C4" s="1061"/>
      <c r="D4" s="235"/>
      <c r="E4" s="165"/>
      <c r="G4" s="236"/>
      <c r="H4" s="236"/>
      <c r="I4" s="236"/>
      <c r="J4" s="236"/>
      <c r="K4" s="237"/>
      <c r="L4" s="238"/>
      <c r="M4" s="237"/>
      <c r="N4" s="239"/>
      <c r="O4" s="239"/>
      <c r="P4" s="390"/>
      <c r="Q4" s="391"/>
    </row>
    <row r="5" spans="1:17" ht="25.5" customHeight="1" x14ac:dyDescent="0.2">
      <c r="B5" s="1062" t="s">
        <v>439</v>
      </c>
      <c r="C5" s="1062"/>
      <c r="D5" s="240"/>
      <c r="E5" s="241"/>
      <c r="F5" s="166"/>
      <c r="G5" s="242"/>
      <c r="H5" s="242"/>
      <c r="I5" s="242"/>
      <c r="J5" s="242"/>
      <c r="K5" s="237"/>
      <c r="L5" s="238"/>
      <c r="M5" s="237"/>
      <c r="N5" s="239"/>
      <c r="O5" s="239"/>
      <c r="P5" s="390"/>
      <c r="Q5" s="390"/>
    </row>
    <row r="6" spans="1:17" ht="25.5" customHeight="1" x14ac:dyDescent="0.2">
      <c r="B6" s="1062" t="s">
        <v>440</v>
      </c>
      <c r="C6" s="1062"/>
      <c r="D6" s="240"/>
      <c r="E6" s="241"/>
      <c r="G6" s="242"/>
      <c r="H6" s="242"/>
      <c r="I6" s="242"/>
      <c r="J6" s="242"/>
      <c r="K6" s="237"/>
      <c r="L6" s="238"/>
      <c r="M6" s="237"/>
      <c r="N6" s="239"/>
      <c r="O6" s="239"/>
      <c r="P6" s="390"/>
      <c r="Q6" s="390"/>
    </row>
    <row r="7" spans="1:17" ht="25.5" customHeight="1" x14ac:dyDescent="0.2">
      <c r="B7" s="1061" t="s">
        <v>441</v>
      </c>
      <c r="C7" s="1061"/>
      <c r="D7" s="240"/>
      <c r="E7" s="241"/>
      <c r="F7" s="166"/>
      <c r="G7" s="243"/>
      <c r="H7" s="243"/>
      <c r="I7" s="243"/>
      <c r="K7" s="23"/>
      <c r="L7" s="223"/>
      <c r="M7" s="23"/>
      <c r="N7" s="390"/>
      <c r="O7" s="390"/>
      <c r="P7" s="390"/>
      <c r="Q7" s="390"/>
    </row>
    <row r="8" spans="1:17" ht="25.5" customHeight="1" x14ac:dyDescent="0.2">
      <c r="B8" s="1062" t="s">
        <v>442</v>
      </c>
      <c r="C8" s="1062"/>
      <c r="D8" s="240"/>
      <c r="E8" s="165"/>
      <c r="F8" s="166"/>
      <c r="G8" s="244"/>
      <c r="H8" s="244"/>
      <c r="I8" s="244"/>
      <c r="N8" s="390"/>
      <c r="O8" s="390"/>
      <c r="P8" s="390"/>
      <c r="Q8" s="390"/>
    </row>
    <row r="9" spans="1:17" ht="26.25" customHeight="1" x14ac:dyDescent="0.2">
      <c r="B9" s="245"/>
      <c r="C9" s="237"/>
      <c r="D9" s="237"/>
      <c r="E9" s="246"/>
      <c r="F9" s="247"/>
      <c r="G9" s="247"/>
      <c r="H9" s="247"/>
      <c r="I9" s="247"/>
      <c r="N9" s="390"/>
      <c r="O9" s="390"/>
      <c r="P9" s="390"/>
      <c r="Q9" s="390"/>
    </row>
    <row r="10" spans="1:17" s="66" customFormat="1" ht="14.25" customHeight="1" x14ac:dyDescent="0.15">
      <c r="A10" s="1048" t="s">
        <v>22</v>
      </c>
      <c r="B10" s="1049"/>
      <c r="C10" s="1064" t="s">
        <v>23</v>
      </c>
      <c r="D10" s="1065"/>
      <c r="E10" s="1065"/>
      <c r="F10" s="1065"/>
      <c r="G10" s="1065"/>
      <c r="H10" s="1065"/>
      <c r="I10" s="1065"/>
      <c r="J10" s="1066"/>
      <c r="K10" s="1064" t="s">
        <v>24</v>
      </c>
      <c r="L10" s="1066"/>
      <c r="N10" s="392"/>
      <c r="O10" s="392"/>
      <c r="P10" s="392"/>
      <c r="Q10" s="392"/>
    </row>
    <row r="11" spans="1:17" s="66" customFormat="1" ht="14.25" customHeight="1" x14ac:dyDescent="0.15">
      <c r="A11" s="1050"/>
      <c r="B11" s="1051"/>
      <c r="C11" s="1067"/>
      <c r="D11" s="1068"/>
      <c r="E11" s="1068"/>
      <c r="F11" s="1068"/>
      <c r="G11" s="1068"/>
      <c r="H11" s="1069"/>
      <c r="I11" s="1069"/>
      <c r="J11" s="1070"/>
      <c r="K11" s="1067"/>
      <c r="L11" s="1071"/>
    </row>
    <row r="12" spans="1:17" s="66" customFormat="1" ht="24" customHeight="1" x14ac:dyDescent="0.15">
      <c r="A12" s="1052"/>
      <c r="B12" s="1063"/>
      <c r="C12" s="1073" t="s">
        <v>25</v>
      </c>
      <c r="D12" s="1074"/>
      <c r="E12" s="206" t="s">
        <v>346</v>
      </c>
      <c r="F12" s="1074" t="s">
        <v>26</v>
      </c>
      <c r="G12" s="1075"/>
      <c r="H12" s="1076" t="s">
        <v>27</v>
      </c>
      <c r="I12" s="1077"/>
      <c r="J12" s="248" t="s">
        <v>28</v>
      </c>
      <c r="K12" s="1072"/>
      <c r="L12" s="1070"/>
    </row>
    <row r="13" spans="1:17" s="66" customFormat="1" ht="24" customHeight="1" x14ac:dyDescent="0.15">
      <c r="A13" s="1048" t="s">
        <v>29</v>
      </c>
      <c r="B13" s="1049"/>
      <c r="C13" s="1081"/>
      <c r="D13" s="1082"/>
      <c r="E13" s="249" t="s">
        <v>30</v>
      </c>
      <c r="F13" s="1082"/>
      <c r="G13" s="1082"/>
      <c r="H13" s="250"/>
      <c r="I13" s="393" t="s">
        <v>431</v>
      </c>
      <c r="J13" s="258"/>
      <c r="K13" s="251"/>
      <c r="L13" s="252" t="s">
        <v>263</v>
      </c>
    </row>
    <row r="14" spans="1:17" s="66" customFormat="1" ht="24" customHeight="1" x14ac:dyDescent="0.15">
      <c r="A14" s="1052"/>
      <c r="B14" s="1053"/>
      <c r="C14" s="908"/>
      <c r="D14" s="1078"/>
      <c r="E14" s="253" t="s">
        <v>346</v>
      </c>
      <c r="F14" s="1078"/>
      <c r="G14" s="1078"/>
      <c r="H14" s="254"/>
      <c r="I14" s="394" t="s">
        <v>31</v>
      </c>
      <c r="J14" s="204"/>
      <c r="K14" s="255"/>
      <c r="L14" s="204" t="s">
        <v>263</v>
      </c>
    </row>
    <row r="15" spans="1:17" s="66" customFormat="1" ht="39" customHeight="1" x14ac:dyDescent="0.15">
      <c r="A15" s="1048" t="s">
        <v>32</v>
      </c>
      <c r="B15" s="513" t="s">
        <v>432</v>
      </c>
      <c r="C15" s="1079"/>
      <c r="D15" s="1080"/>
      <c r="E15" s="517" t="s">
        <v>443</v>
      </c>
      <c r="F15" s="1080"/>
      <c r="G15" s="1080"/>
      <c r="H15" s="518"/>
      <c r="I15" s="519" t="s">
        <v>433</v>
      </c>
      <c r="J15" s="442" t="s">
        <v>444</v>
      </c>
      <c r="K15" s="520"/>
      <c r="L15" s="521" t="s">
        <v>263</v>
      </c>
    </row>
    <row r="16" spans="1:17" s="66" customFormat="1" ht="39" customHeight="1" x14ac:dyDescent="0.15">
      <c r="A16" s="1050"/>
      <c r="B16" s="513" t="s">
        <v>432</v>
      </c>
      <c r="C16" s="1079"/>
      <c r="D16" s="1080"/>
      <c r="E16" s="517" t="s">
        <v>443</v>
      </c>
      <c r="F16" s="1080"/>
      <c r="G16" s="1080"/>
      <c r="H16" s="522"/>
      <c r="I16" s="519" t="s">
        <v>433</v>
      </c>
      <c r="J16" s="442" t="s">
        <v>444</v>
      </c>
      <c r="K16" s="520"/>
      <c r="L16" s="521" t="s">
        <v>263</v>
      </c>
    </row>
    <row r="17" spans="1:12" s="66" customFormat="1" ht="24" customHeight="1" x14ac:dyDescent="0.15">
      <c r="A17" s="1050"/>
      <c r="B17" s="1085" t="s">
        <v>33</v>
      </c>
      <c r="C17" s="1058"/>
      <c r="D17" s="1059"/>
      <c r="E17" s="256" t="s">
        <v>34</v>
      </c>
      <c r="F17" s="1059"/>
      <c r="G17" s="1059"/>
      <c r="H17" s="257"/>
      <c r="I17" s="395" t="s">
        <v>35</v>
      </c>
      <c r="J17" s="398"/>
      <c r="K17" s="251"/>
      <c r="L17" s="258" t="s">
        <v>263</v>
      </c>
    </row>
    <row r="18" spans="1:12" s="66" customFormat="1" ht="24" customHeight="1" x14ac:dyDescent="0.15">
      <c r="A18" s="1050"/>
      <c r="B18" s="1086"/>
      <c r="C18" s="1081"/>
      <c r="D18" s="1082"/>
      <c r="E18" s="249" t="s">
        <v>346</v>
      </c>
      <c r="F18" s="1082"/>
      <c r="G18" s="1082"/>
      <c r="H18" s="250"/>
      <c r="I18" s="393" t="s">
        <v>31</v>
      </c>
      <c r="J18" s="263"/>
      <c r="K18" s="397"/>
      <c r="L18" s="258" t="s">
        <v>263</v>
      </c>
    </row>
    <row r="19" spans="1:12" s="66" customFormat="1" ht="24" customHeight="1" x14ac:dyDescent="0.15">
      <c r="A19" s="1050"/>
      <c r="B19" s="1087"/>
      <c r="C19" s="908"/>
      <c r="D19" s="1078"/>
      <c r="E19" s="253" t="s">
        <v>346</v>
      </c>
      <c r="F19" s="1078"/>
      <c r="G19" s="1078"/>
      <c r="H19" s="254"/>
      <c r="I19" s="394" t="s">
        <v>31</v>
      </c>
      <c r="J19" s="399"/>
      <c r="K19" s="259"/>
      <c r="L19" s="204" t="s">
        <v>263</v>
      </c>
    </row>
    <row r="20" spans="1:12" s="66" customFormat="1" ht="24" customHeight="1" x14ac:dyDescent="0.15">
      <c r="A20" s="1050"/>
      <c r="B20" s="1085" t="s">
        <v>36</v>
      </c>
      <c r="C20" s="1081"/>
      <c r="D20" s="1082"/>
      <c r="E20" s="256" t="s">
        <v>34</v>
      </c>
      <c r="F20" s="1082"/>
      <c r="G20" s="1082"/>
      <c r="H20" s="257"/>
      <c r="I20" s="395" t="s">
        <v>35</v>
      </c>
      <c r="J20" s="258"/>
      <c r="K20" s="260"/>
      <c r="L20" s="258" t="s">
        <v>263</v>
      </c>
    </row>
    <row r="21" spans="1:12" s="66" customFormat="1" ht="24" customHeight="1" x14ac:dyDescent="0.15">
      <c r="A21" s="1050"/>
      <c r="B21" s="1086"/>
      <c r="C21" s="1084"/>
      <c r="D21" s="1083"/>
      <c r="E21" s="249" t="s">
        <v>346</v>
      </c>
      <c r="F21" s="1083"/>
      <c r="G21" s="1083"/>
      <c r="H21" s="261"/>
      <c r="I21" s="396" t="s">
        <v>31</v>
      </c>
      <c r="J21" s="258"/>
      <c r="K21" s="262"/>
      <c r="L21" s="263" t="s">
        <v>263</v>
      </c>
    </row>
    <row r="22" spans="1:12" s="66" customFormat="1" ht="24" customHeight="1" x14ac:dyDescent="0.15">
      <c r="A22" s="1052"/>
      <c r="B22" s="1087"/>
      <c r="C22" s="908"/>
      <c r="D22" s="1078"/>
      <c r="E22" s="253" t="s">
        <v>346</v>
      </c>
      <c r="F22" s="1078"/>
      <c r="G22" s="1078"/>
      <c r="H22" s="254"/>
      <c r="I22" s="394" t="s">
        <v>31</v>
      </c>
      <c r="J22" s="204"/>
      <c r="K22" s="255"/>
      <c r="L22" s="204" t="s">
        <v>263</v>
      </c>
    </row>
    <row r="23" spans="1:12" s="66" customFormat="1" ht="24" customHeight="1" x14ac:dyDescent="0.15">
      <c r="A23" s="1048" t="s">
        <v>37</v>
      </c>
      <c r="B23" s="1049"/>
      <c r="C23" s="1058"/>
      <c r="D23" s="1059"/>
      <c r="E23" s="256" t="s">
        <v>346</v>
      </c>
      <c r="F23" s="1059"/>
      <c r="G23" s="1059"/>
      <c r="H23" s="257"/>
      <c r="I23" s="395" t="s">
        <v>31</v>
      </c>
      <c r="J23" s="258"/>
      <c r="K23" s="264"/>
      <c r="L23" s="252" t="s">
        <v>263</v>
      </c>
    </row>
    <row r="24" spans="1:12" s="66" customFormat="1" ht="24" customHeight="1" x14ac:dyDescent="0.15">
      <c r="A24" s="1050"/>
      <c r="B24" s="1051"/>
      <c r="C24" s="1081"/>
      <c r="D24" s="1082"/>
      <c r="E24" s="249" t="s">
        <v>346</v>
      </c>
      <c r="F24" s="1083"/>
      <c r="G24" s="1083"/>
      <c r="H24" s="250"/>
      <c r="I24" s="393" t="s">
        <v>31</v>
      </c>
      <c r="J24" s="263"/>
      <c r="K24" s="262"/>
      <c r="L24" s="263" t="s">
        <v>263</v>
      </c>
    </row>
    <row r="25" spans="1:12" s="66" customFormat="1" ht="24" customHeight="1" x14ac:dyDescent="0.15">
      <c r="A25" s="1052"/>
      <c r="B25" s="1053"/>
      <c r="C25" s="908"/>
      <c r="D25" s="1078"/>
      <c r="E25" s="253" t="s">
        <v>346</v>
      </c>
      <c r="F25" s="1078"/>
      <c r="G25" s="1078"/>
      <c r="H25" s="254"/>
      <c r="I25" s="394" t="s">
        <v>31</v>
      </c>
      <c r="J25" s="204"/>
      <c r="K25" s="265"/>
      <c r="L25" s="204" t="s">
        <v>263</v>
      </c>
    </row>
    <row r="26" spans="1:12" s="66" customFormat="1" ht="24" customHeight="1" x14ac:dyDescent="0.15">
      <c r="A26" s="1048" t="s">
        <v>38</v>
      </c>
      <c r="B26" s="1049"/>
      <c r="C26" s="1058"/>
      <c r="D26" s="1059"/>
      <c r="E26" s="249" t="s">
        <v>39</v>
      </c>
      <c r="F26" s="1059"/>
      <c r="G26" s="1059"/>
      <c r="H26" s="257"/>
      <c r="I26" s="395" t="s">
        <v>40</v>
      </c>
      <c r="J26" s="258"/>
      <c r="K26" s="264"/>
      <c r="L26" s="252" t="s">
        <v>263</v>
      </c>
    </row>
    <row r="27" spans="1:12" s="19" customFormat="1" ht="24" customHeight="1" x14ac:dyDescent="0.15">
      <c r="A27" s="1052"/>
      <c r="B27" s="1053"/>
      <c r="C27" s="908"/>
      <c r="D27" s="1078"/>
      <c r="E27" s="253" t="s">
        <v>346</v>
      </c>
      <c r="F27" s="1078"/>
      <c r="G27" s="1078"/>
      <c r="H27" s="254"/>
      <c r="I27" s="394" t="s">
        <v>31</v>
      </c>
      <c r="J27" s="204"/>
      <c r="K27" s="255"/>
      <c r="L27" s="204" t="s">
        <v>263</v>
      </c>
    </row>
    <row r="28" spans="1:12" s="19" customFormat="1" ht="24" customHeight="1" x14ac:dyDescent="0.15">
      <c r="A28" s="1057" t="s">
        <v>41</v>
      </c>
      <c r="B28" s="1057"/>
      <c r="C28" s="1054">
        <v>0</v>
      </c>
      <c r="D28" s="1055"/>
      <c r="E28" s="206" t="s">
        <v>42</v>
      </c>
      <c r="F28" s="968">
        <v>0</v>
      </c>
      <c r="G28" s="968"/>
      <c r="H28" s="206" t="s">
        <v>133</v>
      </c>
      <c r="I28" s="968" t="s">
        <v>43</v>
      </c>
      <c r="J28" s="969"/>
      <c r="K28" s="255">
        <f>SUM(C28*F28)</f>
        <v>0</v>
      </c>
      <c r="L28" s="204" t="s">
        <v>263</v>
      </c>
    </row>
    <row r="29" spans="1:12" s="66" customFormat="1" ht="24" customHeight="1" x14ac:dyDescent="0.15">
      <c r="A29" s="1056" t="s">
        <v>504</v>
      </c>
      <c r="B29" s="1056"/>
      <c r="C29" s="1054">
        <v>0</v>
      </c>
      <c r="D29" s="1055"/>
      <c r="E29" s="206" t="s">
        <v>42</v>
      </c>
      <c r="F29" s="968">
        <v>0</v>
      </c>
      <c r="G29" s="968"/>
      <c r="H29" s="206" t="s">
        <v>133</v>
      </c>
      <c r="I29" s="968" t="s">
        <v>43</v>
      </c>
      <c r="J29" s="969"/>
      <c r="K29" s="255">
        <f>SUM(C29*F29)</f>
        <v>0</v>
      </c>
      <c r="L29" s="204" t="s">
        <v>263</v>
      </c>
    </row>
    <row r="30" spans="1:12" s="19" customFormat="1" ht="24" customHeight="1" x14ac:dyDescent="0.15">
      <c r="A30" s="1038" t="s">
        <v>44</v>
      </c>
      <c r="B30" s="1039"/>
      <c r="C30" s="1040" t="s">
        <v>45</v>
      </c>
      <c r="D30" s="1041"/>
      <c r="E30" s="1041"/>
      <c r="F30" s="1041"/>
      <c r="G30" s="1041"/>
      <c r="H30" s="1041"/>
      <c r="I30" s="1041"/>
      <c r="J30" s="1042"/>
      <c r="K30" s="255"/>
      <c r="L30" s="204" t="s">
        <v>263</v>
      </c>
    </row>
    <row r="31" spans="1:12" s="19" customFormat="1" ht="39" customHeight="1" x14ac:dyDescent="0.15">
      <c r="A31" s="1043" t="s">
        <v>46</v>
      </c>
      <c r="B31" s="1044"/>
      <c r="C31" s="1044"/>
      <c r="D31" s="1044"/>
      <c r="E31" s="1044"/>
      <c r="F31" s="1044"/>
      <c r="G31" s="1044"/>
      <c r="H31" s="1044"/>
      <c r="I31" s="1044"/>
      <c r="J31" s="1045"/>
      <c r="K31" s="266">
        <f>SUM(K13:K29)-K30</f>
        <v>0</v>
      </c>
      <c r="L31" s="267" t="s">
        <v>263</v>
      </c>
    </row>
    <row r="32" spans="1:12" s="23" customFormat="1" ht="18.75" customHeight="1" x14ac:dyDescent="0.2">
      <c r="B32" s="268"/>
      <c r="C32" s="229"/>
      <c r="D32" s="229"/>
      <c r="E32" s="269"/>
      <c r="F32" s="246"/>
      <c r="G32" s="246"/>
      <c r="H32" s="246"/>
      <c r="I32" s="182"/>
      <c r="J32" s="182"/>
      <c r="K32" s="237"/>
      <c r="L32" s="178"/>
    </row>
    <row r="33" spans="1:12" s="23" customFormat="1" ht="22.5" customHeight="1" x14ac:dyDescent="0.2">
      <c r="A33" s="270" t="s">
        <v>47</v>
      </c>
      <c r="B33" s="268"/>
      <c r="C33" s="229"/>
      <c r="D33" s="229"/>
      <c r="E33" s="269"/>
      <c r="F33" s="246"/>
      <c r="G33" s="246"/>
      <c r="H33" s="246"/>
      <c r="I33" s="182"/>
      <c r="J33" s="182"/>
      <c r="K33" s="237"/>
      <c r="L33" s="178"/>
    </row>
    <row r="34" spans="1:12" s="23" customFormat="1" ht="22.5" customHeight="1" x14ac:dyDescent="0.2">
      <c r="A34" s="270" t="s">
        <v>48</v>
      </c>
      <c r="B34" s="268"/>
      <c r="C34" s="229"/>
      <c r="D34" s="229"/>
      <c r="E34" s="269"/>
      <c r="F34" s="246"/>
      <c r="G34" s="246"/>
      <c r="H34" s="246"/>
      <c r="I34" s="182"/>
      <c r="J34" s="182"/>
      <c r="K34" s="237"/>
      <c r="L34" s="178"/>
    </row>
    <row r="35" spans="1:12" s="23" customFormat="1" ht="33.75" customHeight="1" x14ac:dyDescent="0.2">
      <c r="B35" s="268"/>
      <c r="C35" s="229"/>
      <c r="D35" s="229"/>
      <c r="E35" s="269"/>
      <c r="F35" s="246"/>
      <c r="G35" s="246"/>
      <c r="H35" s="246"/>
      <c r="I35" s="182"/>
      <c r="J35" s="182"/>
      <c r="K35" s="237"/>
      <c r="L35" s="178"/>
    </row>
    <row r="36" spans="1:12" s="23" customFormat="1" ht="22.5" customHeight="1" x14ac:dyDescent="0.2">
      <c r="B36" s="268"/>
      <c r="C36" s="229" t="s">
        <v>49</v>
      </c>
      <c r="F36" s="271"/>
      <c r="G36" s="271"/>
      <c r="H36" s="271"/>
      <c r="I36" s="271"/>
      <c r="J36" s="271"/>
      <c r="L36" s="223"/>
    </row>
    <row r="37" spans="1:12" s="23" customFormat="1" ht="22.5" customHeight="1" x14ac:dyDescent="0.2">
      <c r="B37" s="268"/>
      <c r="C37" s="229"/>
      <c r="D37" s="272"/>
      <c r="F37" s="271"/>
      <c r="G37" s="271"/>
      <c r="H37" s="271"/>
      <c r="I37" s="271"/>
      <c r="J37" s="271"/>
      <c r="L37" s="223"/>
    </row>
    <row r="38" spans="1:12" s="23" customFormat="1" ht="15" customHeight="1" x14ac:dyDescent="0.2">
      <c r="B38" s="1046"/>
      <c r="C38" s="976" t="s">
        <v>131</v>
      </c>
      <c r="D38" s="976"/>
      <c r="E38" s="976" t="s">
        <v>204</v>
      </c>
      <c r="F38" s="976"/>
      <c r="G38" s="976" t="s">
        <v>133</v>
      </c>
      <c r="H38" s="1035" t="s">
        <v>50</v>
      </c>
      <c r="I38" s="273"/>
      <c r="J38" s="271"/>
      <c r="L38" s="976" t="s">
        <v>212</v>
      </c>
    </row>
    <row r="39" spans="1:12" s="23" customFormat="1" ht="15" customHeight="1" thickBot="1" x14ac:dyDescent="0.2">
      <c r="B39" s="1047"/>
      <c r="C39" s="1037"/>
      <c r="D39" s="1037"/>
      <c r="E39" s="1037"/>
      <c r="F39" s="1037"/>
      <c r="G39" s="1037"/>
      <c r="H39" s="1036"/>
      <c r="I39" s="274"/>
      <c r="J39" s="275"/>
      <c r="K39" s="276"/>
      <c r="L39" s="1037"/>
    </row>
    <row r="40" spans="1:12" ht="15" customHeight="1" thickTop="1" x14ac:dyDescent="0.15"/>
    <row r="41" spans="1:12" ht="15" customHeight="1" x14ac:dyDescent="0.15"/>
  </sheetData>
  <mergeCells count="67">
    <mergeCell ref="C16:D16"/>
    <mergeCell ref="B7:C7"/>
    <mergeCell ref="B8:C8"/>
    <mergeCell ref="C13:D13"/>
    <mergeCell ref="F13:G13"/>
    <mergeCell ref="A13:B14"/>
    <mergeCell ref="C14:D14"/>
    <mergeCell ref="F14:G14"/>
    <mergeCell ref="A15:A22"/>
    <mergeCell ref="F20:G20"/>
    <mergeCell ref="C22:D22"/>
    <mergeCell ref="F22:G22"/>
    <mergeCell ref="F19:G19"/>
    <mergeCell ref="B17:B19"/>
    <mergeCell ref="B20:B22"/>
    <mergeCell ref="C18:D18"/>
    <mergeCell ref="C20:D20"/>
    <mergeCell ref="F15:G15"/>
    <mergeCell ref="C24:D24"/>
    <mergeCell ref="F24:G24"/>
    <mergeCell ref="F16:G16"/>
    <mergeCell ref="C17:D17"/>
    <mergeCell ref="F17:G17"/>
    <mergeCell ref="F18:G18"/>
    <mergeCell ref="C19:D19"/>
    <mergeCell ref="C21:D21"/>
    <mergeCell ref="F21:G21"/>
    <mergeCell ref="H12:I12"/>
    <mergeCell ref="B6:C6"/>
    <mergeCell ref="C25:D25"/>
    <mergeCell ref="F25:G25"/>
    <mergeCell ref="I28:J28"/>
    <mergeCell ref="C26:D26"/>
    <mergeCell ref="F26:G26"/>
    <mergeCell ref="C27:D27"/>
    <mergeCell ref="F27:G27"/>
    <mergeCell ref="C15:D15"/>
    <mergeCell ref="C23:D23"/>
    <mergeCell ref="F23:G23"/>
    <mergeCell ref="A2:L2"/>
    <mergeCell ref="B4:C4"/>
    <mergeCell ref="B5:C5"/>
    <mergeCell ref="A10:B12"/>
    <mergeCell ref="C10:J11"/>
    <mergeCell ref="K10:L12"/>
    <mergeCell ref="C12:D12"/>
    <mergeCell ref="F12:G12"/>
    <mergeCell ref="F38:F39"/>
    <mergeCell ref="G38:G39"/>
    <mergeCell ref="A23:B25"/>
    <mergeCell ref="A26:B27"/>
    <mergeCell ref="C29:D29"/>
    <mergeCell ref="F29:G29"/>
    <mergeCell ref="A29:B29"/>
    <mergeCell ref="A28:B28"/>
    <mergeCell ref="C28:D28"/>
    <mergeCell ref="F28:G28"/>
    <mergeCell ref="H38:H39"/>
    <mergeCell ref="L38:L39"/>
    <mergeCell ref="I29:J29"/>
    <mergeCell ref="A30:B30"/>
    <mergeCell ref="C30:J30"/>
    <mergeCell ref="A31:J31"/>
    <mergeCell ref="B38:B39"/>
    <mergeCell ref="C38:C39"/>
    <mergeCell ref="D38:D39"/>
    <mergeCell ref="E38:E39"/>
  </mergeCells>
  <phoneticPr fontId="2"/>
  <printOptions horizontalCentered="1" verticalCentered="1"/>
  <pageMargins left="0.52" right="0.54" top="0.71" bottom="0.45" header="0.51181102362204722" footer="0.51181102362204722"/>
  <pageSetup paperSize="9"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94C15-944C-4FBB-8037-2F426E495FF3}">
  <sheetPr codeName="Sheet14"/>
  <dimension ref="A1:AA35"/>
  <sheetViews>
    <sheetView view="pageBreakPreview" zoomScale="75" zoomScaleNormal="100" workbookViewId="0">
      <selection sqref="A1:E1"/>
    </sheetView>
  </sheetViews>
  <sheetFormatPr defaultColWidth="3.125" defaultRowHeight="18.75" customHeight="1" x14ac:dyDescent="0.15"/>
  <cols>
    <col min="1" max="1" width="3.125" style="278" customWidth="1"/>
    <col min="2" max="16384" width="3.125" style="39"/>
  </cols>
  <sheetData>
    <row r="1" spans="1:27" ht="18.75" customHeight="1" x14ac:dyDescent="0.15">
      <c r="A1" s="288" t="s">
        <v>365</v>
      </c>
    </row>
    <row r="3" spans="1:27" ht="30" customHeight="1" x14ac:dyDescent="0.15">
      <c r="A3" s="1094" t="s">
        <v>366</v>
      </c>
      <c r="B3" s="1094"/>
      <c r="C3" s="1094"/>
      <c r="D3" s="1094"/>
      <c r="E3" s="1094"/>
      <c r="F3" s="1094"/>
      <c r="G3" s="1094"/>
      <c r="H3" s="1094"/>
      <c r="I3" s="1094"/>
      <c r="J3" s="1094"/>
      <c r="K3" s="1094"/>
      <c r="L3" s="1094"/>
      <c r="M3" s="1094"/>
      <c r="N3" s="1094"/>
      <c r="O3" s="1094"/>
      <c r="P3" s="1094"/>
      <c r="Q3" s="1094"/>
      <c r="R3" s="1094"/>
      <c r="S3" s="1094"/>
      <c r="T3" s="1094"/>
      <c r="U3" s="1094"/>
      <c r="V3" s="1094"/>
      <c r="W3" s="1094"/>
      <c r="X3" s="1094"/>
      <c r="Y3" s="1094"/>
      <c r="Z3" s="1094"/>
      <c r="AA3" s="1094"/>
    </row>
    <row r="4" spans="1:27" ht="30" customHeight="1" x14ac:dyDescent="0.1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6" spans="1:27" ht="25.5" customHeight="1" x14ac:dyDescent="0.15">
      <c r="A6" s="277" t="s">
        <v>367</v>
      </c>
    </row>
    <row r="7" spans="1:27" ht="37.5" customHeight="1" x14ac:dyDescent="0.25">
      <c r="A7" s="1095"/>
      <c r="B7" s="1095"/>
      <c r="C7" s="1095"/>
      <c r="D7" s="1095"/>
      <c r="E7" s="1095"/>
      <c r="F7" s="1095"/>
      <c r="G7" s="1095"/>
      <c r="H7" s="1095"/>
      <c r="I7" s="1095"/>
      <c r="J7" s="1096" t="s">
        <v>368</v>
      </c>
      <c r="K7" s="1096"/>
    </row>
    <row r="8" spans="1:27" ht="18.75" customHeight="1" x14ac:dyDescent="0.15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27" ht="18.75" customHeight="1" x14ac:dyDescent="0.15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1" spans="1:27" ht="37.5" customHeight="1" x14ac:dyDescent="0.15">
      <c r="A11" s="1097" t="s">
        <v>369</v>
      </c>
      <c r="B11" s="1097"/>
      <c r="C11" s="1097"/>
      <c r="D11" s="1097"/>
      <c r="E11" s="1097"/>
      <c r="F11" s="1097"/>
      <c r="G11" s="1097"/>
      <c r="H11" s="1097"/>
      <c r="I11" s="1097"/>
      <c r="J11" s="1097"/>
      <c r="K11" s="1097"/>
      <c r="L11" s="1097"/>
      <c r="M11" s="1097"/>
      <c r="N11" s="1097"/>
      <c r="O11" s="1097"/>
      <c r="P11" s="1097"/>
      <c r="Q11" s="1097"/>
      <c r="R11" s="1097"/>
      <c r="S11" s="1097"/>
      <c r="T11" s="1097"/>
      <c r="U11" s="1097"/>
      <c r="V11" s="1097"/>
      <c r="W11" s="1097"/>
      <c r="X11" s="1097"/>
      <c r="Y11" s="1097"/>
      <c r="Z11" s="1097"/>
      <c r="AA11" s="1097"/>
    </row>
    <row r="12" spans="1:27" ht="18.75" customHeight="1" x14ac:dyDescent="0.15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</row>
    <row r="13" spans="1:27" ht="18.75" customHeight="1" x14ac:dyDescent="0.15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</row>
    <row r="16" spans="1:27" ht="25.5" customHeight="1" x14ac:dyDescent="0.2">
      <c r="A16" s="39"/>
      <c r="B16" s="41" t="s">
        <v>370</v>
      </c>
    </row>
    <row r="17" spans="1:27" ht="18.75" customHeight="1" x14ac:dyDescent="0.15">
      <c r="A17" s="282"/>
      <c r="B17" s="282"/>
      <c r="C17" s="283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283"/>
      <c r="Z17" s="282"/>
      <c r="AA17" s="282"/>
    </row>
    <row r="18" spans="1:27" ht="18.75" customHeight="1" thickBot="1" x14ac:dyDescent="0.2">
      <c r="A18" s="282"/>
      <c r="B18" s="282"/>
      <c r="C18" s="283"/>
      <c r="D18" s="1099"/>
      <c r="E18" s="1099"/>
      <c r="F18" s="1099"/>
      <c r="G18" s="1099"/>
      <c r="H18" s="1099"/>
      <c r="I18" s="1099"/>
      <c r="J18" s="1099"/>
      <c r="K18" s="1099"/>
      <c r="L18" s="1099"/>
      <c r="M18" s="1099"/>
      <c r="N18" s="1099"/>
      <c r="O18" s="1099"/>
      <c r="P18" s="1099"/>
      <c r="Q18" s="1099"/>
      <c r="R18" s="1099"/>
      <c r="S18" s="1099"/>
      <c r="T18" s="1099"/>
      <c r="U18" s="1099"/>
      <c r="V18" s="1099"/>
      <c r="W18" s="1099"/>
      <c r="X18" s="1099"/>
      <c r="Y18" s="283"/>
      <c r="Z18" s="282"/>
      <c r="AA18" s="282"/>
    </row>
    <row r="19" spans="1:27" ht="18.75" customHeight="1" thickTop="1" x14ac:dyDescent="0.15"/>
    <row r="20" spans="1:27" ht="25.5" customHeight="1" x14ac:dyDescent="0.15">
      <c r="D20" s="284" t="s">
        <v>10</v>
      </c>
    </row>
    <row r="21" spans="1:27" ht="18.75" customHeight="1" x14ac:dyDescent="0.15">
      <c r="A21" s="39"/>
    </row>
    <row r="23" spans="1:27" ht="25.5" customHeight="1" x14ac:dyDescent="0.15">
      <c r="D23" s="285" t="s">
        <v>371</v>
      </c>
    </row>
    <row r="24" spans="1:27" ht="18.75" customHeight="1" x14ac:dyDescent="0.15">
      <c r="D24" s="1092"/>
      <c r="E24" s="1092"/>
      <c r="F24" s="1092"/>
      <c r="G24" s="1093" t="s">
        <v>372</v>
      </c>
      <c r="H24" s="1093"/>
      <c r="I24" s="1093"/>
      <c r="J24" s="1093"/>
      <c r="K24" s="1093"/>
      <c r="L24" s="1093"/>
      <c r="M24" s="1093"/>
      <c r="N24" s="1093"/>
      <c r="O24" s="1093"/>
      <c r="P24" s="1093"/>
      <c r="Q24" s="1093"/>
      <c r="R24" s="1093"/>
      <c r="S24" s="1093"/>
      <c r="T24" s="1093"/>
      <c r="U24" s="1093"/>
      <c r="V24" s="1093"/>
      <c r="W24" s="1093"/>
      <c r="X24" s="1093"/>
    </row>
    <row r="25" spans="1:27" ht="18.75" customHeight="1" x14ac:dyDescent="0.15">
      <c r="A25" s="39"/>
      <c r="D25" s="1092"/>
      <c r="E25" s="1092"/>
      <c r="F25" s="1092"/>
      <c r="G25" s="1093"/>
      <c r="H25" s="1093"/>
      <c r="I25" s="1093"/>
      <c r="J25" s="1093"/>
      <c r="K25" s="1093"/>
      <c r="L25" s="1093"/>
      <c r="M25" s="1093"/>
      <c r="N25" s="1093"/>
      <c r="O25" s="1093"/>
      <c r="P25" s="1093"/>
      <c r="Q25" s="1093"/>
      <c r="R25" s="1093"/>
      <c r="S25" s="1093"/>
      <c r="T25" s="1093"/>
      <c r="U25" s="1093"/>
      <c r="V25" s="1093"/>
      <c r="W25" s="1093"/>
      <c r="X25" s="1093"/>
    </row>
    <row r="26" spans="1:27" ht="18.75" customHeight="1" x14ac:dyDescent="0.15">
      <c r="A26" s="39"/>
      <c r="D26" s="1092"/>
      <c r="E26" s="1092"/>
      <c r="F26" s="1092"/>
      <c r="G26" s="1093"/>
      <c r="H26" s="1093"/>
      <c r="I26" s="1093"/>
      <c r="J26" s="1093"/>
      <c r="K26" s="1093"/>
      <c r="L26" s="1093"/>
      <c r="M26" s="1093"/>
      <c r="N26" s="1093"/>
      <c r="O26" s="1093"/>
      <c r="P26" s="1093"/>
      <c r="Q26" s="1093"/>
      <c r="R26" s="1093"/>
      <c r="S26" s="1093"/>
      <c r="T26" s="1093"/>
      <c r="U26" s="1093"/>
      <c r="V26" s="1093"/>
      <c r="W26" s="1093"/>
      <c r="X26" s="1093"/>
    </row>
    <row r="27" spans="1:27" ht="18.75" customHeight="1" x14ac:dyDescent="0.15">
      <c r="A27" s="39"/>
      <c r="D27" s="1092"/>
      <c r="E27" s="1092"/>
      <c r="F27" s="1092"/>
      <c r="G27" s="1093" t="s">
        <v>373</v>
      </c>
      <c r="H27" s="1093"/>
      <c r="I27" s="1093"/>
      <c r="J27" s="1093"/>
      <c r="K27" s="1093"/>
      <c r="L27" s="1093"/>
      <c r="M27" s="1093"/>
      <c r="N27" s="1093"/>
      <c r="O27" s="1093"/>
      <c r="P27" s="1093"/>
      <c r="Q27" s="1093"/>
      <c r="R27" s="1093"/>
      <c r="S27" s="1093"/>
      <c r="T27" s="1093"/>
      <c r="U27" s="1093"/>
      <c r="V27" s="1093"/>
      <c r="W27" s="1093"/>
      <c r="X27" s="1093"/>
    </row>
    <row r="28" spans="1:27" ht="18.75" customHeight="1" x14ac:dyDescent="0.15">
      <c r="D28" s="1092"/>
      <c r="E28" s="1092"/>
      <c r="F28" s="1092"/>
      <c r="G28" s="1093"/>
      <c r="H28" s="1093"/>
      <c r="I28" s="1093"/>
      <c r="J28" s="1093"/>
      <c r="K28" s="1093"/>
      <c r="L28" s="1093"/>
      <c r="M28" s="1093"/>
      <c r="N28" s="1093"/>
      <c r="O28" s="1093"/>
      <c r="P28" s="1093"/>
      <c r="Q28" s="1093"/>
      <c r="R28" s="1093"/>
      <c r="S28" s="1093"/>
      <c r="T28" s="1093"/>
      <c r="U28" s="1093"/>
      <c r="V28" s="1093"/>
      <c r="W28" s="1093"/>
      <c r="X28" s="1093"/>
    </row>
    <row r="29" spans="1:27" ht="18.75" customHeight="1" x14ac:dyDescent="0.15">
      <c r="A29" s="39"/>
      <c r="D29" s="1092"/>
      <c r="E29" s="1092"/>
      <c r="F29" s="1092"/>
      <c r="G29" s="1093"/>
      <c r="H29" s="1093"/>
      <c r="I29" s="1093"/>
      <c r="J29" s="1093"/>
      <c r="K29" s="1093"/>
      <c r="L29" s="1093"/>
      <c r="M29" s="1093"/>
      <c r="N29" s="1093"/>
      <c r="O29" s="1093"/>
      <c r="P29" s="1093"/>
      <c r="Q29" s="1093"/>
      <c r="R29" s="1093"/>
      <c r="S29" s="1093"/>
      <c r="T29" s="1093"/>
      <c r="U29" s="1093"/>
      <c r="V29" s="1093"/>
      <c r="W29" s="1093"/>
      <c r="X29" s="1093"/>
    </row>
    <row r="30" spans="1:27" ht="18.75" customHeight="1" x14ac:dyDescent="0.15">
      <c r="A30" s="39"/>
    </row>
    <row r="31" spans="1:27" ht="18.75" customHeight="1" x14ac:dyDescent="0.15">
      <c r="A31" s="39"/>
    </row>
    <row r="32" spans="1:27" ht="18.75" customHeight="1" x14ac:dyDescent="0.15">
      <c r="A32" s="39"/>
    </row>
    <row r="33" spans="4:27" ht="37.5" customHeight="1" x14ac:dyDescent="0.15">
      <c r="D33" s="285"/>
      <c r="F33" s="1088" t="s">
        <v>374</v>
      </c>
      <c r="G33" s="1088"/>
      <c r="H33" s="1088"/>
      <c r="I33" s="1088"/>
      <c r="J33" s="1088"/>
      <c r="K33" s="1088"/>
      <c r="L33" s="279" t="s">
        <v>375</v>
      </c>
      <c r="M33" s="1088" t="s">
        <v>124</v>
      </c>
      <c r="N33" s="1088"/>
      <c r="O33" s="1088"/>
      <c r="P33" s="1088"/>
      <c r="Q33" s="1088" t="s">
        <v>131</v>
      </c>
      <c r="R33" s="1088"/>
      <c r="S33" s="1088"/>
      <c r="T33" s="1088"/>
      <c r="U33" s="1088" t="s">
        <v>132</v>
      </c>
      <c r="V33" s="1088"/>
      <c r="W33" s="1088"/>
      <c r="X33" s="1088"/>
      <c r="Y33" s="1088" t="s">
        <v>133</v>
      </c>
      <c r="Z33" s="1088"/>
    </row>
    <row r="34" spans="4:27" ht="37.5" customHeight="1" x14ac:dyDescent="0.2">
      <c r="D34" s="285"/>
      <c r="F34" s="1090" t="s">
        <v>376</v>
      </c>
      <c r="G34" s="1090"/>
      <c r="H34" s="1090"/>
      <c r="I34" s="1090"/>
      <c r="J34" s="1090"/>
      <c r="K34" s="1090"/>
      <c r="L34" s="1090"/>
      <c r="M34" s="1090"/>
      <c r="N34" s="1090"/>
      <c r="O34" s="1090"/>
      <c r="P34" s="1090"/>
      <c r="Q34" s="1090"/>
      <c r="R34" s="1090"/>
      <c r="S34" s="1090"/>
      <c r="T34" s="1090"/>
      <c r="U34" s="1090"/>
      <c r="V34" s="1090"/>
      <c r="W34" s="1090"/>
      <c r="X34" s="1090"/>
      <c r="Y34" s="1090"/>
      <c r="Z34" s="286"/>
      <c r="AA34" s="287"/>
    </row>
    <row r="35" spans="4:27" ht="37.5" customHeight="1" x14ac:dyDescent="0.2">
      <c r="F35" s="1091" t="s">
        <v>377</v>
      </c>
      <c r="G35" s="1091"/>
      <c r="H35" s="1091"/>
      <c r="I35" s="1091"/>
      <c r="J35" s="1091"/>
      <c r="K35" s="1091"/>
      <c r="L35" s="1091"/>
      <c r="M35" s="1091"/>
      <c r="N35" s="1091"/>
      <c r="O35" s="1091"/>
      <c r="P35" s="1091"/>
      <c r="Q35" s="1091"/>
      <c r="R35" s="1091"/>
      <c r="S35" s="1091"/>
      <c r="T35" s="1091"/>
      <c r="U35" s="1091"/>
      <c r="V35" s="1091"/>
      <c r="W35" s="1091"/>
      <c r="X35" s="1091"/>
      <c r="Y35" s="1091"/>
      <c r="Z35" s="1089" t="s">
        <v>212</v>
      </c>
      <c r="AA35" s="1089"/>
    </row>
  </sheetData>
  <mergeCells count="22">
    <mergeCell ref="A3:AA3"/>
    <mergeCell ref="A7:I7"/>
    <mergeCell ref="J7:K7"/>
    <mergeCell ref="A11:AA11"/>
    <mergeCell ref="D17:X18"/>
    <mergeCell ref="D24:F26"/>
    <mergeCell ref="G24:X26"/>
    <mergeCell ref="D27:F29"/>
    <mergeCell ref="G27:X29"/>
    <mergeCell ref="F33:K33"/>
    <mergeCell ref="M33:N33"/>
    <mergeCell ref="O33:P33"/>
    <mergeCell ref="Q33:R33"/>
    <mergeCell ref="S33:T33"/>
    <mergeCell ref="U33:V33"/>
    <mergeCell ref="W33:X33"/>
    <mergeCell ref="Y33:Z33"/>
    <mergeCell ref="Z35:AA35"/>
    <mergeCell ref="F34:M34"/>
    <mergeCell ref="N34:Y34"/>
    <mergeCell ref="F35:M35"/>
    <mergeCell ref="N35:Y35"/>
  </mergeCells>
  <phoneticPr fontId="2"/>
  <printOptions horizontalCentered="1"/>
  <pageMargins left="0.65" right="0.61" top="0.52" bottom="0.51181102362204722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484D-F998-4FDB-85E7-C87D2F60EE9F}">
  <sheetPr codeName="Sheet15"/>
  <dimension ref="A1:AA35"/>
  <sheetViews>
    <sheetView view="pageBreakPreview" zoomScale="60" zoomScaleNormal="100" workbookViewId="0">
      <selection sqref="A1:E1"/>
    </sheetView>
  </sheetViews>
  <sheetFormatPr defaultColWidth="3.125" defaultRowHeight="18.75" customHeight="1" x14ac:dyDescent="0.15"/>
  <cols>
    <col min="1" max="1" width="3.125" style="278" customWidth="1"/>
    <col min="2" max="16384" width="3.125" style="39"/>
  </cols>
  <sheetData>
    <row r="1" spans="1:27" ht="18.75" customHeight="1" x14ac:dyDescent="0.15">
      <c r="A1" s="288" t="s">
        <v>11</v>
      </c>
    </row>
    <row r="3" spans="1:27" ht="30" customHeight="1" x14ac:dyDescent="0.15">
      <c r="A3" s="1094" t="s">
        <v>378</v>
      </c>
      <c r="B3" s="1094"/>
      <c r="C3" s="1094"/>
      <c r="D3" s="1094"/>
      <c r="E3" s="1094"/>
      <c r="F3" s="1094"/>
      <c r="G3" s="1094"/>
      <c r="H3" s="1094"/>
      <c r="I3" s="1094"/>
      <c r="J3" s="1094"/>
      <c r="K3" s="1094"/>
      <c r="L3" s="1094"/>
      <c r="M3" s="1094"/>
      <c r="N3" s="1094"/>
      <c r="O3" s="1094"/>
      <c r="P3" s="1094"/>
      <c r="Q3" s="1094"/>
      <c r="R3" s="1094"/>
      <c r="S3" s="1094"/>
      <c r="T3" s="1094"/>
      <c r="U3" s="1094"/>
      <c r="V3" s="1094"/>
      <c r="W3" s="1094"/>
      <c r="X3" s="1094"/>
      <c r="Y3" s="1094"/>
      <c r="Z3" s="1094"/>
      <c r="AA3" s="1094"/>
    </row>
    <row r="4" spans="1:27" ht="30" customHeight="1" x14ac:dyDescent="0.15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</row>
    <row r="6" spans="1:27" ht="25.5" customHeight="1" x14ac:dyDescent="0.15">
      <c r="A6" s="277"/>
    </row>
    <row r="7" spans="1:27" ht="37.5" customHeight="1" x14ac:dyDescent="0.25">
      <c r="A7" s="1095"/>
      <c r="B7" s="1095"/>
      <c r="C7" s="1095"/>
      <c r="D7" s="1095"/>
      <c r="E7" s="1095"/>
      <c r="F7" s="1095"/>
      <c r="G7" s="1095"/>
      <c r="H7" s="1095"/>
      <c r="I7" s="1095"/>
      <c r="J7" s="1096" t="s">
        <v>368</v>
      </c>
      <c r="K7" s="1096"/>
    </row>
    <row r="8" spans="1:27" ht="18.75" customHeight="1" x14ac:dyDescent="0.15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27" ht="18.75" customHeight="1" x14ac:dyDescent="0.15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1" spans="1:27" ht="37.5" customHeight="1" x14ac:dyDescent="0.15">
      <c r="A11" s="1097" t="s">
        <v>369</v>
      </c>
      <c r="B11" s="1097"/>
      <c r="C11" s="1097"/>
      <c r="D11" s="1097"/>
      <c r="E11" s="1097"/>
      <c r="F11" s="1097"/>
      <c r="G11" s="1097"/>
      <c r="H11" s="1097"/>
      <c r="I11" s="1097"/>
      <c r="J11" s="1097"/>
      <c r="K11" s="1097"/>
      <c r="L11" s="1097"/>
      <c r="M11" s="1097"/>
      <c r="N11" s="1097"/>
      <c r="O11" s="1097"/>
      <c r="P11" s="1097"/>
      <c r="Q11" s="1097"/>
      <c r="R11" s="1097"/>
      <c r="S11" s="1097"/>
      <c r="T11" s="1097"/>
      <c r="U11" s="1097"/>
      <c r="V11" s="1097"/>
      <c r="W11" s="1097"/>
      <c r="X11" s="1097"/>
      <c r="Y11" s="1097"/>
      <c r="Z11" s="1097"/>
      <c r="AA11" s="1097"/>
    </row>
    <row r="12" spans="1:27" ht="18.75" customHeight="1" x14ac:dyDescent="0.15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</row>
    <row r="13" spans="1:27" ht="18.75" customHeight="1" x14ac:dyDescent="0.15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</row>
    <row r="16" spans="1:27" ht="25.5" customHeight="1" x14ac:dyDescent="0.2">
      <c r="A16" s="39"/>
      <c r="B16" s="41" t="s">
        <v>370</v>
      </c>
    </row>
    <row r="17" spans="1:27" ht="18.75" customHeight="1" x14ac:dyDescent="0.15">
      <c r="A17" s="282"/>
      <c r="B17" s="282"/>
      <c r="C17" s="283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283"/>
      <c r="Z17" s="282"/>
      <c r="AA17" s="282"/>
    </row>
    <row r="18" spans="1:27" ht="18.75" customHeight="1" thickBot="1" x14ac:dyDescent="0.2">
      <c r="A18" s="282"/>
      <c r="B18" s="282"/>
      <c r="C18" s="283"/>
      <c r="D18" s="1099"/>
      <c r="E18" s="1099"/>
      <c r="F18" s="1099"/>
      <c r="G18" s="1099"/>
      <c r="H18" s="1099"/>
      <c r="I18" s="1099"/>
      <c r="J18" s="1099"/>
      <c r="K18" s="1099"/>
      <c r="L18" s="1099"/>
      <c r="M18" s="1099"/>
      <c r="N18" s="1099"/>
      <c r="O18" s="1099"/>
      <c r="P18" s="1099"/>
      <c r="Q18" s="1099"/>
      <c r="R18" s="1099"/>
      <c r="S18" s="1099"/>
      <c r="T18" s="1099"/>
      <c r="U18" s="1099"/>
      <c r="V18" s="1099"/>
      <c r="W18" s="1099"/>
      <c r="X18" s="1099"/>
      <c r="Y18" s="283"/>
      <c r="Z18" s="282"/>
      <c r="AA18" s="282"/>
    </row>
    <row r="19" spans="1:27" ht="18.75" customHeight="1" thickTop="1" x14ac:dyDescent="0.15"/>
    <row r="20" spans="1:27" ht="25.5" customHeight="1" x14ac:dyDescent="0.15">
      <c r="D20" s="284" t="s">
        <v>379</v>
      </c>
    </row>
    <row r="21" spans="1:27" ht="18.75" customHeight="1" x14ac:dyDescent="0.15">
      <c r="A21" s="39"/>
    </row>
    <row r="23" spans="1:27" ht="25.5" customHeight="1" x14ac:dyDescent="0.15">
      <c r="D23" s="285" t="s">
        <v>380</v>
      </c>
    </row>
    <row r="24" spans="1:27" ht="18.75" customHeight="1" x14ac:dyDescent="0.15">
      <c r="D24" s="1092"/>
      <c r="E24" s="1092"/>
      <c r="F24" s="1092"/>
      <c r="G24" s="1093" t="s">
        <v>381</v>
      </c>
      <c r="H24" s="1093"/>
      <c r="I24" s="1093"/>
      <c r="J24" s="1093"/>
      <c r="K24" s="1093"/>
      <c r="L24" s="1093"/>
      <c r="M24" s="1093"/>
      <c r="N24" s="1093"/>
      <c r="O24" s="1093"/>
      <c r="P24" s="1093"/>
      <c r="Q24" s="1093"/>
      <c r="R24" s="1093"/>
      <c r="S24" s="1093"/>
      <c r="T24" s="1093"/>
      <c r="U24" s="1093"/>
      <c r="V24" s="1093"/>
      <c r="W24" s="1093"/>
      <c r="X24" s="1093"/>
    </row>
    <row r="25" spans="1:27" ht="18.75" customHeight="1" x14ac:dyDescent="0.15">
      <c r="A25" s="39"/>
      <c r="D25" s="1092"/>
      <c r="E25" s="1092"/>
      <c r="F25" s="1092"/>
      <c r="G25" s="1093"/>
      <c r="H25" s="1093"/>
      <c r="I25" s="1093"/>
      <c r="J25" s="1093"/>
      <c r="K25" s="1093"/>
      <c r="L25" s="1093"/>
      <c r="M25" s="1093"/>
      <c r="N25" s="1093"/>
      <c r="O25" s="1093"/>
      <c r="P25" s="1093"/>
      <c r="Q25" s="1093"/>
      <c r="R25" s="1093"/>
      <c r="S25" s="1093"/>
      <c r="T25" s="1093"/>
      <c r="U25" s="1093"/>
      <c r="V25" s="1093"/>
      <c r="W25" s="1093"/>
      <c r="X25" s="1093"/>
    </row>
    <row r="26" spans="1:27" ht="18.75" customHeight="1" x14ac:dyDescent="0.15">
      <c r="A26" s="39"/>
      <c r="D26" s="1092"/>
      <c r="E26" s="1092"/>
      <c r="F26" s="1092"/>
      <c r="G26" s="1093"/>
      <c r="H26" s="1093"/>
      <c r="I26" s="1093"/>
      <c r="J26" s="1093"/>
      <c r="K26" s="1093"/>
      <c r="L26" s="1093"/>
      <c r="M26" s="1093"/>
      <c r="N26" s="1093"/>
      <c r="O26" s="1093"/>
      <c r="P26" s="1093"/>
      <c r="Q26" s="1093"/>
      <c r="R26" s="1093"/>
      <c r="S26" s="1093"/>
      <c r="T26" s="1093"/>
      <c r="U26" s="1093"/>
      <c r="V26" s="1093"/>
      <c r="W26" s="1093"/>
      <c r="X26" s="1093"/>
    </row>
    <row r="27" spans="1:27" ht="18.75" customHeight="1" x14ac:dyDescent="0.15">
      <c r="A27" s="39"/>
      <c r="D27" s="1092"/>
      <c r="E27" s="1092"/>
      <c r="F27" s="1092"/>
      <c r="G27" s="1093" t="s">
        <v>382</v>
      </c>
      <c r="H27" s="1093"/>
      <c r="I27" s="1093"/>
      <c r="J27" s="1093"/>
      <c r="K27" s="1093"/>
      <c r="L27" s="1093"/>
      <c r="M27" s="1093"/>
      <c r="N27" s="1093"/>
      <c r="O27" s="1093"/>
      <c r="P27" s="1093"/>
      <c r="Q27" s="1093"/>
      <c r="R27" s="1093"/>
      <c r="S27" s="1093"/>
      <c r="T27" s="1093"/>
      <c r="U27" s="1093"/>
      <c r="V27" s="1093"/>
      <c r="W27" s="1093"/>
      <c r="X27" s="1093"/>
    </row>
    <row r="28" spans="1:27" ht="18.75" customHeight="1" x14ac:dyDescent="0.15">
      <c r="D28" s="1092"/>
      <c r="E28" s="1092"/>
      <c r="F28" s="1092"/>
      <c r="G28" s="1093"/>
      <c r="H28" s="1093"/>
      <c r="I28" s="1093"/>
      <c r="J28" s="1093"/>
      <c r="K28" s="1093"/>
      <c r="L28" s="1093"/>
      <c r="M28" s="1093"/>
      <c r="N28" s="1093"/>
      <c r="O28" s="1093"/>
      <c r="P28" s="1093"/>
      <c r="Q28" s="1093"/>
      <c r="R28" s="1093"/>
      <c r="S28" s="1093"/>
      <c r="T28" s="1093"/>
      <c r="U28" s="1093"/>
      <c r="V28" s="1093"/>
      <c r="W28" s="1093"/>
      <c r="X28" s="1093"/>
    </row>
    <row r="29" spans="1:27" ht="18.75" customHeight="1" x14ac:dyDescent="0.15">
      <c r="A29" s="39"/>
      <c r="D29" s="1092"/>
      <c r="E29" s="1092"/>
      <c r="F29" s="1092"/>
      <c r="G29" s="1093"/>
      <c r="H29" s="1093"/>
      <c r="I29" s="1093"/>
      <c r="J29" s="1093"/>
      <c r="K29" s="1093"/>
      <c r="L29" s="1093"/>
      <c r="M29" s="1093"/>
      <c r="N29" s="1093"/>
      <c r="O29" s="1093"/>
      <c r="P29" s="1093"/>
      <c r="Q29" s="1093"/>
      <c r="R29" s="1093"/>
      <c r="S29" s="1093"/>
      <c r="T29" s="1093"/>
      <c r="U29" s="1093"/>
      <c r="V29" s="1093"/>
      <c r="W29" s="1093"/>
      <c r="X29" s="1093"/>
    </row>
    <row r="30" spans="1:27" ht="18.75" customHeight="1" x14ac:dyDescent="0.15">
      <c r="A30" s="39"/>
    </row>
    <row r="31" spans="1:27" ht="18.75" customHeight="1" x14ac:dyDescent="0.15">
      <c r="A31" s="39"/>
    </row>
    <row r="32" spans="1:27" ht="18.75" customHeight="1" x14ac:dyDescent="0.15">
      <c r="A32" s="39"/>
    </row>
    <row r="33" spans="4:27" ht="37.5" customHeight="1" x14ac:dyDescent="0.15">
      <c r="D33" s="285"/>
      <c r="F33" s="1102" t="s">
        <v>383</v>
      </c>
      <c r="G33" s="1102"/>
      <c r="H33" s="1102"/>
      <c r="I33" s="1102"/>
      <c r="J33" s="1102"/>
      <c r="K33" s="1102"/>
      <c r="L33" s="279" t="s">
        <v>384</v>
      </c>
      <c r="M33" s="1088" t="s">
        <v>124</v>
      </c>
      <c r="N33" s="1088"/>
      <c r="O33" s="1088"/>
      <c r="P33" s="1088"/>
      <c r="Q33" s="1088" t="s">
        <v>131</v>
      </c>
      <c r="R33" s="1088"/>
      <c r="S33" s="1088"/>
      <c r="T33" s="1088"/>
      <c r="U33" s="1088" t="s">
        <v>132</v>
      </c>
      <c r="V33" s="1088"/>
      <c r="W33" s="1088"/>
      <c r="X33" s="1088"/>
      <c r="Y33" s="1088" t="s">
        <v>133</v>
      </c>
      <c r="Z33" s="1088"/>
    </row>
    <row r="34" spans="4:27" ht="37.5" customHeight="1" x14ac:dyDescent="0.2">
      <c r="D34" s="285"/>
      <c r="F34" s="1100" t="s">
        <v>385</v>
      </c>
      <c r="G34" s="1100"/>
      <c r="H34" s="1100"/>
      <c r="I34" s="1100"/>
      <c r="J34" s="1100"/>
      <c r="K34" s="1100"/>
      <c r="L34" s="1090"/>
      <c r="M34" s="1090"/>
      <c r="N34" s="1090"/>
      <c r="O34" s="1090"/>
      <c r="P34" s="1090"/>
      <c r="Q34" s="1090"/>
      <c r="R34" s="1090"/>
      <c r="S34" s="1090"/>
      <c r="T34" s="1090"/>
      <c r="U34" s="1090"/>
      <c r="V34" s="1090"/>
      <c r="W34" s="1090"/>
      <c r="X34" s="1090"/>
      <c r="Y34" s="1090"/>
      <c r="Z34" s="286"/>
      <c r="AA34" s="287"/>
    </row>
    <row r="35" spans="4:27" ht="37.5" customHeight="1" x14ac:dyDescent="0.2">
      <c r="F35" s="1101" t="s">
        <v>386</v>
      </c>
      <c r="G35" s="1101"/>
      <c r="H35" s="1101"/>
      <c r="I35" s="1101"/>
      <c r="J35" s="1101"/>
      <c r="K35" s="1101"/>
      <c r="L35" s="1091"/>
      <c r="M35" s="1091"/>
      <c r="N35" s="1091"/>
      <c r="O35" s="1091"/>
      <c r="P35" s="1091"/>
      <c r="Q35" s="1091"/>
      <c r="R35" s="1091"/>
      <c r="S35" s="1091"/>
      <c r="T35" s="1091"/>
      <c r="U35" s="1091"/>
      <c r="V35" s="1091"/>
      <c r="W35" s="1091"/>
      <c r="X35" s="1091"/>
      <c r="Y35" s="1091"/>
      <c r="Z35" s="1089" t="s">
        <v>212</v>
      </c>
      <c r="AA35" s="1089"/>
    </row>
  </sheetData>
  <mergeCells count="22">
    <mergeCell ref="A3:AA3"/>
    <mergeCell ref="A7:I7"/>
    <mergeCell ref="J7:K7"/>
    <mergeCell ref="A11:AA11"/>
    <mergeCell ref="M33:N33"/>
    <mergeCell ref="S33:T33"/>
    <mergeCell ref="Q33:R33"/>
    <mergeCell ref="G27:X29"/>
    <mergeCell ref="D24:F26"/>
    <mergeCell ref="G24:X26"/>
    <mergeCell ref="D17:X18"/>
    <mergeCell ref="Y33:Z33"/>
    <mergeCell ref="F33:K33"/>
    <mergeCell ref="D27:F29"/>
    <mergeCell ref="W33:X33"/>
    <mergeCell ref="O33:P33"/>
    <mergeCell ref="Z35:AA35"/>
    <mergeCell ref="L34:Y34"/>
    <mergeCell ref="L35:Y35"/>
    <mergeCell ref="F34:K34"/>
    <mergeCell ref="F35:K35"/>
    <mergeCell ref="U33:V33"/>
  </mergeCells>
  <phoneticPr fontId="2"/>
  <printOptions horizontalCentered="1" verticalCentered="1"/>
  <pageMargins left="0.81" right="0.7" top="0.64" bottom="0.3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2895-59CE-46F4-8C7B-0E80EC5D3ED0}">
  <sheetPr>
    <tabColor rgb="FF00B050"/>
  </sheetPr>
  <dimension ref="A1:T94"/>
  <sheetViews>
    <sheetView view="pageBreakPreview" zoomScale="75" zoomScaleNormal="100" workbookViewId="0"/>
  </sheetViews>
  <sheetFormatPr defaultRowHeight="13.5" x14ac:dyDescent="0.15"/>
  <cols>
    <col min="1" max="1" width="3.5" style="291" bestFit="1" customWidth="1"/>
    <col min="2" max="2" width="3.25" style="291" bestFit="1" customWidth="1"/>
    <col min="3" max="3" width="31.625" style="291" customWidth="1"/>
    <col min="4" max="6" width="14.625" style="291" customWidth="1"/>
    <col min="7" max="7" width="11.25" style="291" customWidth="1"/>
    <col min="8" max="8" width="14.375" style="291" customWidth="1"/>
    <col min="9" max="9" width="14.5" style="291" customWidth="1"/>
    <col min="10" max="10" width="5.125" style="291" customWidth="1"/>
    <col min="11" max="11" width="3" style="291" bestFit="1" customWidth="1"/>
    <col min="12" max="12" width="3.25" style="291" bestFit="1" customWidth="1"/>
    <col min="13" max="13" width="18.75" style="291" customWidth="1"/>
    <col min="14" max="14" width="11.25" style="291" customWidth="1"/>
    <col min="15" max="15" width="11.375" style="291" customWidth="1"/>
    <col min="16" max="17" width="11.25" style="291" customWidth="1"/>
    <col min="18" max="18" width="14.375" style="291" customWidth="1"/>
    <col min="19" max="19" width="3.375" style="291" customWidth="1"/>
    <col min="20" max="16384" width="9" style="291"/>
  </cols>
  <sheetData>
    <row r="1" spans="1:19" x14ac:dyDescent="0.15">
      <c r="A1" s="291" t="s">
        <v>483</v>
      </c>
    </row>
    <row r="2" spans="1:19" ht="10.5" customHeight="1" x14ac:dyDescent="0.15">
      <c r="A2" s="290"/>
      <c r="B2" s="290"/>
      <c r="C2" s="588" t="s">
        <v>484</v>
      </c>
      <c r="D2" s="588"/>
      <c r="E2" s="588"/>
      <c r="F2" s="588"/>
      <c r="G2" s="593" t="s">
        <v>115</v>
      </c>
      <c r="H2" s="593"/>
      <c r="I2" s="593"/>
    </row>
    <row r="3" spans="1:19" ht="17.25" customHeight="1" x14ac:dyDescent="0.15">
      <c r="B3" s="348"/>
      <c r="C3" s="588"/>
      <c r="D3" s="588"/>
      <c r="E3" s="588"/>
      <c r="F3" s="588"/>
      <c r="G3" s="593"/>
      <c r="H3" s="593"/>
      <c r="I3" s="593"/>
      <c r="M3" s="293"/>
    </row>
    <row r="4" spans="1:19" ht="20.25" customHeight="1" x14ac:dyDescent="0.15">
      <c r="A4" s="294"/>
      <c r="B4" s="294"/>
      <c r="C4" s="588"/>
      <c r="D4" s="588"/>
      <c r="E4" s="588"/>
      <c r="F4" s="588"/>
      <c r="G4" s="294"/>
      <c r="H4" s="294"/>
      <c r="I4" s="294"/>
      <c r="M4" s="293"/>
    </row>
    <row r="5" spans="1:19" ht="24" customHeight="1" x14ac:dyDescent="0.15">
      <c r="A5" s="294"/>
      <c r="D5" s="289" t="s">
        <v>116</v>
      </c>
      <c r="E5" s="594"/>
      <c r="F5" s="594"/>
      <c r="G5" s="593" t="s">
        <v>117</v>
      </c>
      <c r="H5" s="593"/>
      <c r="I5" s="593"/>
      <c r="L5" s="595"/>
      <c r="M5" s="596"/>
      <c r="N5" s="596"/>
    </row>
    <row r="6" spans="1:19" ht="24" customHeight="1" x14ac:dyDescent="0.15">
      <c r="A6" s="294"/>
      <c r="C6" s="597" t="s">
        <v>118</v>
      </c>
      <c r="D6" s="597"/>
      <c r="E6" s="594" t="s">
        <v>485</v>
      </c>
      <c r="F6" s="594"/>
      <c r="H6" s="294"/>
      <c r="I6" s="294"/>
      <c r="L6" s="595"/>
      <c r="M6" s="596"/>
      <c r="N6" s="596"/>
    </row>
    <row r="7" spans="1:19" ht="30" customHeight="1" x14ac:dyDescent="0.15">
      <c r="A7" s="294"/>
      <c r="B7" s="294"/>
      <c r="D7" s="349"/>
      <c r="G7" s="593" t="s">
        <v>119</v>
      </c>
      <c r="H7" s="593"/>
      <c r="I7" s="593"/>
    </row>
    <row r="8" spans="1:19" ht="15" thickBot="1" x14ac:dyDescent="0.2">
      <c r="A8" s="298" t="s">
        <v>120</v>
      </c>
      <c r="L8" s="299"/>
      <c r="M8" s="299"/>
      <c r="N8" s="300"/>
      <c r="O8" s="300"/>
      <c r="P8" s="300"/>
      <c r="Q8" s="300"/>
      <c r="R8" s="300"/>
      <c r="S8" s="300"/>
    </row>
    <row r="9" spans="1:19" ht="14.25" customHeight="1" x14ac:dyDescent="0.15">
      <c r="A9" s="577" t="s">
        <v>121</v>
      </c>
      <c r="B9" s="578"/>
      <c r="C9" s="301" t="s">
        <v>55</v>
      </c>
      <c r="D9" s="302" t="s">
        <v>56</v>
      </c>
      <c r="E9" s="303" t="s">
        <v>57</v>
      </c>
      <c r="F9" s="304" t="s">
        <v>58</v>
      </c>
      <c r="G9" s="585" t="s">
        <v>59</v>
      </c>
      <c r="H9" s="586"/>
      <c r="I9" s="587"/>
    </row>
    <row r="10" spans="1:19" x14ac:dyDescent="0.15">
      <c r="A10" s="581" t="s">
        <v>60</v>
      </c>
      <c r="B10" s="569"/>
      <c r="C10" s="569"/>
      <c r="D10" s="306"/>
      <c r="E10" s="307"/>
      <c r="F10" s="308">
        <f>SUM(E10-D10)</f>
        <v>0</v>
      </c>
      <c r="G10" s="568"/>
      <c r="H10" s="569"/>
      <c r="I10" s="570"/>
    </row>
    <row r="11" spans="1:19" x14ac:dyDescent="0.15">
      <c r="A11" s="547" t="s">
        <v>61</v>
      </c>
      <c r="B11" s="548"/>
      <c r="C11" s="548"/>
      <c r="D11" s="306">
        <f>SUM(D12:D17)</f>
        <v>0</v>
      </c>
      <c r="E11" s="307">
        <f>SUM(E12:E17)</f>
        <v>0</v>
      </c>
      <c r="F11" s="308">
        <f t="shared" ref="F11:F34" si="0">SUM(E11-D11)</f>
        <v>0</v>
      </c>
      <c r="G11" s="568" t="s">
        <v>62</v>
      </c>
      <c r="H11" s="569"/>
      <c r="I11" s="570"/>
    </row>
    <row r="12" spans="1:19" ht="14.25" customHeight="1" x14ac:dyDescent="0.15">
      <c r="A12" s="309"/>
      <c r="B12" s="568" t="s">
        <v>63</v>
      </c>
      <c r="C12" s="569"/>
      <c r="D12" s="306"/>
      <c r="E12" s="307"/>
      <c r="F12" s="308">
        <f t="shared" si="0"/>
        <v>0</v>
      </c>
      <c r="G12" s="568" t="s">
        <v>64</v>
      </c>
      <c r="H12" s="569"/>
      <c r="I12" s="570"/>
    </row>
    <row r="13" spans="1:19" ht="12.75" customHeight="1" x14ac:dyDescent="0.15">
      <c r="A13" s="309"/>
      <c r="B13" s="568" t="s">
        <v>65</v>
      </c>
      <c r="C13" s="569"/>
      <c r="D13" s="306"/>
      <c r="E13" s="307"/>
      <c r="F13" s="308">
        <f t="shared" si="0"/>
        <v>0</v>
      </c>
      <c r="G13" s="568" t="s">
        <v>64</v>
      </c>
      <c r="H13" s="569"/>
      <c r="I13" s="570"/>
    </row>
    <row r="14" spans="1:19" x14ac:dyDescent="0.15">
      <c r="A14" s="309"/>
      <c r="B14" s="582" t="s">
        <v>66</v>
      </c>
      <c r="C14" s="583"/>
      <c r="D14" s="306"/>
      <c r="E14" s="307"/>
      <c r="F14" s="308">
        <f t="shared" si="0"/>
        <v>0</v>
      </c>
      <c r="G14" s="568" t="s">
        <v>67</v>
      </c>
      <c r="H14" s="569"/>
      <c r="I14" s="570"/>
    </row>
    <row r="15" spans="1:19" x14ac:dyDescent="0.15">
      <c r="A15" s="309"/>
      <c r="B15" s="582" t="s">
        <v>68</v>
      </c>
      <c r="C15" s="583"/>
      <c r="D15" s="306"/>
      <c r="E15" s="307"/>
      <c r="F15" s="308">
        <f t="shared" si="0"/>
        <v>0</v>
      </c>
      <c r="G15" s="568" t="s">
        <v>69</v>
      </c>
      <c r="H15" s="569"/>
      <c r="I15" s="570"/>
    </row>
    <row r="16" spans="1:19" x14ac:dyDescent="0.15">
      <c r="A16" s="309"/>
      <c r="B16" s="582" t="s">
        <v>387</v>
      </c>
      <c r="C16" s="583"/>
      <c r="D16" s="306"/>
      <c r="E16" s="307"/>
      <c r="F16" s="308">
        <f t="shared" si="0"/>
        <v>0</v>
      </c>
      <c r="G16" s="568" t="s">
        <v>388</v>
      </c>
      <c r="H16" s="569"/>
      <c r="I16" s="570"/>
    </row>
    <row r="17" spans="1:19" x14ac:dyDescent="0.15">
      <c r="A17" s="311"/>
      <c r="B17" s="568" t="s">
        <v>389</v>
      </c>
      <c r="C17" s="569"/>
      <c r="D17" s="306"/>
      <c r="E17" s="307"/>
      <c r="F17" s="308">
        <f t="shared" si="0"/>
        <v>0</v>
      </c>
      <c r="G17" s="582" t="s">
        <v>476</v>
      </c>
      <c r="H17" s="583"/>
      <c r="I17" s="584"/>
    </row>
    <row r="18" spans="1:19" x14ac:dyDescent="0.15">
      <c r="A18" s="547" t="s">
        <v>70</v>
      </c>
      <c r="B18" s="548"/>
      <c r="C18" s="548"/>
      <c r="D18" s="306">
        <f>SUM(D19:D24)</f>
        <v>0</v>
      </c>
      <c r="E18" s="307">
        <f>SUM(E19:E24)</f>
        <v>0</v>
      </c>
      <c r="F18" s="308">
        <f t="shared" si="0"/>
        <v>0</v>
      </c>
      <c r="G18" s="568"/>
      <c r="H18" s="569"/>
      <c r="I18" s="570"/>
    </row>
    <row r="19" spans="1:19" x14ac:dyDescent="0.15">
      <c r="A19" s="312"/>
      <c r="B19" s="568" t="s">
        <v>71</v>
      </c>
      <c r="C19" s="569"/>
      <c r="D19" s="306"/>
      <c r="E19" s="307"/>
      <c r="F19" s="308">
        <f t="shared" si="0"/>
        <v>0</v>
      </c>
      <c r="G19" s="568"/>
      <c r="H19" s="569"/>
      <c r="I19" s="570"/>
    </row>
    <row r="20" spans="1:19" x14ac:dyDescent="0.15">
      <c r="A20" s="312"/>
      <c r="B20" s="568" t="s">
        <v>72</v>
      </c>
      <c r="C20" s="569"/>
      <c r="D20" s="306"/>
      <c r="E20" s="307"/>
      <c r="F20" s="308">
        <f t="shared" si="0"/>
        <v>0</v>
      </c>
      <c r="G20" s="568"/>
      <c r="H20" s="569"/>
      <c r="I20" s="570"/>
    </row>
    <row r="21" spans="1:19" ht="12.75" customHeight="1" x14ac:dyDescent="0.15">
      <c r="A21" s="312"/>
      <c r="B21" s="568" t="s">
        <v>73</v>
      </c>
      <c r="C21" s="569"/>
      <c r="D21" s="306"/>
      <c r="E21" s="307"/>
      <c r="F21" s="308">
        <f t="shared" si="0"/>
        <v>0</v>
      </c>
      <c r="G21" s="568"/>
      <c r="H21" s="569"/>
      <c r="I21" s="570"/>
    </row>
    <row r="22" spans="1:19" ht="12.75" customHeight="1" x14ac:dyDescent="0.15">
      <c r="A22" s="312"/>
      <c r="B22" s="568" t="s">
        <v>74</v>
      </c>
      <c r="C22" s="569"/>
      <c r="D22" s="306"/>
      <c r="E22" s="307"/>
      <c r="F22" s="308">
        <f t="shared" si="0"/>
        <v>0</v>
      </c>
      <c r="G22" s="568"/>
      <c r="H22" s="569"/>
      <c r="I22" s="570"/>
    </row>
    <row r="23" spans="1:19" x14ac:dyDescent="0.15">
      <c r="A23" s="312"/>
      <c r="B23" s="568" t="s">
        <v>75</v>
      </c>
      <c r="C23" s="569"/>
      <c r="D23" s="306"/>
      <c r="E23" s="307"/>
      <c r="F23" s="308">
        <f t="shared" si="0"/>
        <v>0</v>
      </c>
      <c r="G23" s="568"/>
      <c r="H23" s="569"/>
      <c r="I23" s="570"/>
    </row>
    <row r="24" spans="1:19" x14ac:dyDescent="0.15">
      <c r="A24" s="313"/>
      <c r="B24" s="568" t="s">
        <v>76</v>
      </c>
      <c r="C24" s="569"/>
      <c r="D24" s="306"/>
      <c r="E24" s="307"/>
      <c r="F24" s="308">
        <f t="shared" si="0"/>
        <v>0</v>
      </c>
      <c r="G24" s="568"/>
      <c r="H24" s="569"/>
      <c r="I24" s="570"/>
    </row>
    <row r="25" spans="1:19" x14ac:dyDescent="0.15">
      <c r="A25" s="547" t="s">
        <v>77</v>
      </c>
      <c r="B25" s="569"/>
      <c r="C25" s="569"/>
      <c r="D25" s="306">
        <f>SUM(D26:D28)</f>
        <v>0</v>
      </c>
      <c r="E25" s="307">
        <f>SUM(E26:E28)</f>
        <v>0</v>
      </c>
      <c r="F25" s="308">
        <f t="shared" si="0"/>
        <v>0</v>
      </c>
      <c r="G25" s="568"/>
      <c r="H25" s="569"/>
      <c r="I25" s="570"/>
    </row>
    <row r="26" spans="1:19" x14ac:dyDescent="0.15">
      <c r="A26" s="314"/>
      <c r="B26" s="568" t="s">
        <v>78</v>
      </c>
      <c r="C26" s="569"/>
      <c r="D26" s="306"/>
      <c r="E26" s="307"/>
      <c r="F26" s="308">
        <f t="shared" si="0"/>
        <v>0</v>
      </c>
      <c r="G26" s="568" t="s">
        <v>79</v>
      </c>
      <c r="H26" s="569"/>
      <c r="I26" s="570"/>
    </row>
    <row r="27" spans="1:19" x14ac:dyDescent="0.15">
      <c r="A27" s="314"/>
      <c r="B27" s="568" t="s">
        <v>80</v>
      </c>
      <c r="C27" s="569"/>
      <c r="D27" s="306"/>
      <c r="E27" s="307"/>
      <c r="F27" s="308">
        <f t="shared" si="0"/>
        <v>0</v>
      </c>
      <c r="G27" s="568" t="s">
        <v>79</v>
      </c>
      <c r="H27" s="569"/>
      <c r="I27" s="570"/>
    </row>
    <row r="28" spans="1:19" x14ac:dyDescent="0.15">
      <c r="A28" s="315"/>
      <c r="B28" s="568" t="s">
        <v>81</v>
      </c>
      <c r="C28" s="569"/>
      <c r="D28" s="306"/>
      <c r="E28" s="307"/>
      <c r="F28" s="308">
        <f t="shared" si="0"/>
        <v>0</v>
      </c>
      <c r="G28" s="568" t="s">
        <v>79</v>
      </c>
      <c r="H28" s="569"/>
      <c r="I28" s="570"/>
    </row>
    <row r="29" spans="1:19" x14ac:dyDescent="0.15">
      <c r="A29" s="581" t="s">
        <v>82</v>
      </c>
      <c r="B29" s="569"/>
      <c r="C29" s="569"/>
      <c r="D29" s="306"/>
      <c r="E29" s="307"/>
      <c r="F29" s="308">
        <f t="shared" si="0"/>
        <v>0</v>
      </c>
      <c r="G29" s="568"/>
      <c r="H29" s="569"/>
      <c r="I29" s="570"/>
    </row>
    <row r="30" spans="1:19" x14ac:dyDescent="0.15">
      <c r="A30" s="581" t="s">
        <v>83</v>
      </c>
      <c r="B30" s="569"/>
      <c r="C30" s="569"/>
      <c r="D30" s="306"/>
      <c r="E30" s="307"/>
      <c r="F30" s="308">
        <f t="shared" si="0"/>
        <v>0</v>
      </c>
      <c r="G30" s="568"/>
      <c r="H30" s="569"/>
      <c r="I30" s="570"/>
    </row>
    <row r="31" spans="1:19" x14ac:dyDescent="0.15">
      <c r="A31" s="581" t="s">
        <v>84</v>
      </c>
      <c r="B31" s="569"/>
      <c r="C31" s="569"/>
      <c r="D31" s="306"/>
      <c r="E31" s="307"/>
      <c r="F31" s="308">
        <f t="shared" si="0"/>
        <v>0</v>
      </c>
      <c r="G31" s="568"/>
      <c r="H31" s="569"/>
      <c r="I31" s="570"/>
    </row>
    <row r="32" spans="1:19" ht="13.5" customHeight="1" x14ac:dyDescent="0.15">
      <c r="A32" s="581" t="s">
        <v>85</v>
      </c>
      <c r="B32" s="569"/>
      <c r="C32" s="569"/>
      <c r="D32" s="306"/>
      <c r="E32" s="307"/>
      <c r="F32" s="308">
        <f t="shared" si="0"/>
        <v>0</v>
      </c>
      <c r="G32" s="568"/>
      <c r="H32" s="569"/>
      <c r="I32" s="570"/>
      <c r="K32" s="295"/>
      <c r="L32" s="295"/>
      <c r="M32" s="300"/>
      <c r="N32" s="300"/>
      <c r="O32" s="300"/>
      <c r="P32" s="300"/>
      <c r="Q32" s="300"/>
      <c r="R32" s="300"/>
      <c r="S32" s="300"/>
    </row>
    <row r="33" spans="1:19" ht="14.25" customHeight="1" thickBot="1" x14ac:dyDescent="0.2">
      <c r="A33" s="575" t="s">
        <v>86</v>
      </c>
      <c r="B33" s="576"/>
      <c r="C33" s="576"/>
      <c r="D33" s="350"/>
      <c r="E33" s="351"/>
      <c r="F33" s="316">
        <f t="shared" si="0"/>
        <v>0</v>
      </c>
      <c r="G33" s="568"/>
      <c r="H33" s="569"/>
      <c r="I33" s="570"/>
      <c r="K33" s="295"/>
      <c r="L33" s="295"/>
      <c r="M33" s="300"/>
      <c r="N33" s="300"/>
      <c r="O33" s="300"/>
      <c r="P33" s="300"/>
      <c r="Q33" s="300"/>
      <c r="R33" s="300"/>
      <c r="S33" s="300"/>
    </row>
    <row r="34" spans="1:19" ht="17.25" customHeight="1" thickBot="1" x14ac:dyDescent="0.2">
      <c r="A34" s="554" t="s">
        <v>429</v>
      </c>
      <c r="B34" s="555"/>
      <c r="C34" s="555"/>
      <c r="D34" s="317">
        <f>SUM(D10+D11+D18+D25+D29+D30+D31+D32+D33)</f>
        <v>0</v>
      </c>
      <c r="E34" s="318">
        <f>SUM(E10+E11+E18+E25+E29+E30+E31+E32+E33)</f>
        <v>0</v>
      </c>
      <c r="F34" s="319">
        <f t="shared" si="0"/>
        <v>0</v>
      </c>
      <c r="G34" s="556"/>
      <c r="H34" s="556"/>
      <c r="I34" s="557"/>
      <c r="K34" s="295"/>
      <c r="L34" s="295"/>
      <c r="M34" s="300"/>
      <c r="N34" s="300"/>
      <c r="O34" s="300"/>
      <c r="P34" s="300"/>
      <c r="Q34" s="300"/>
      <c r="R34" s="300"/>
      <c r="S34" s="300"/>
    </row>
    <row r="35" spans="1:19" ht="18" thickBot="1" x14ac:dyDescent="0.2">
      <c r="A35" s="320" t="s">
        <v>430</v>
      </c>
      <c r="B35" s="321"/>
      <c r="C35" s="290"/>
      <c r="K35" s="295"/>
      <c r="L35" s="295"/>
      <c r="M35" s="300"/>
      <c r="N35" s="300"/>
      <c r="O35" s="300"/>
      <c r="P35" s="300"/>
      <c r="Q35" s="300"/>
      <c r="R35" s="300"/>
      <c r="S35" s="300"/>
    </row>
    <row r="36" spans="1:19" ht="15" customHeight="1" x14ac:dyDescent="0.15">
      <c r="A36" s="577" t="s">
        <v>121</v>
      </c>
      <c r="B36" s="578"/>
      <c r="C36" s="301" t="s">
        <v>55</v>
      </c>
      <c r="D36" s="302" t="s">
        <v>56</v>
      </c>
      <c r="E36" s="303" t="s">
        <v>57</v>
      </c>
      <c r="F36" s="304" t="s">
        <v>87</v>
      </c>
      <c r="G36" s="579" t="s">
        <v>59</v>
      </c>
      <c r="H36" s="579"/>
      <c r="I36" s="580"/>
      <c r="K36" s="295"/>
      <c r="L36" s="295"/>
      <c r="M36" s="300"/>
      <c r="N36" s="300"/>
      <c r="O36" s="300"/>
      <c r="P36" s="300"/>
      <c r="Q36" s="300"/>
      <c r="R36" s="300"/>
      <c r="S36" s="300"/>
    </row>
    <row r="37" spans="1:19" ht="13.5" customHeight="1" x14ac:dyDescent="0.15">
      <c r="A37" s="572" t="s">
        <v>88</v>
      </c>
      <c r="B37" s="573"/>
      <c r="C37" s="573"/>
      <c r="D37" s="306">
        <f>SUM(D38:D41)</f>
        <v>0</v>
      </c>
      <c r="E37" s="323">
        <f>SUM(E38:E41)</f>
        <v>0</v>
      </c>
      <c r="F37" s="308">
        <f>SUM(D37-E37)</f>
        <v>0</v>
      </c>
      <c r="G37" s="549"/>
      <c r="H37" s="550"/>
      <c r="I37" s="551"/>
      <c r="K37" s="295"/>
      <c r="L37" s="295"/>
      <c r="M37" s="300"/>
      <c r="N37" s="300"/>
      <c r="O37" s="300"/>
      <c r="P37" s="300"/>
      <c r="Q37" s="300"/>
      <c r="R37" s="300"/>
      <c r="S37" s="300"/>
    </row>
    <row r="38" spans="1:19" x14ac:dyDescent="0.15">
      <c r="A38" s="325"/>
      <c r="B38" s="568" t="s">
        <v>71</v>
      </c>
      <c r="C38" s="569"/>
      <c r="D38" s="306"/>
      <c r="E38" s="323"/>
      <c r="F38" s="308">
        <f t="shared" ref="F38:F70" si="1">SUM(D38-E38)</f>
        <v>0</v>
      </c>
      <c r="G38" s="549"/>
      <c r="H38" s="550"/>
      <c r="I38" s="551"/>
      <c r="K38" s="295"/>
      <c r="L38" s="295"/>
      <c r="M38" s="300"/>
      <c r="N38" s="300"/>
      <c r="O38" s="300"/>
      <c r="P38" s="300"/>
      <c r="Q38" s="300"/>
      <c r="R38" s="300"/>
      <c r="S38" s="300"/>
    </row>
    <row r="39" spans="1:19" x14ac:dyDescent="0.15">
      <c r="A39" s="325"/>
      <c r="B39" s="574" t="s">
        <v>72</v>
      </c>
      <c r="C39" s="546"/>
      <c r="D39" s="306"/>
      <c r="E39" s="323"/>
      <c r="F39" s="308">
        <f t="shared" si="1"/>
        <v>0</v>
      </c>
      <c r="G39" s="549"/>
      <c r="H39" s="550"/>
      <c r="I39" s="551"/>
      <c r="K39" s="295"/>
      <c r="L39" s="295"/>
      <c r="M39" s="300"/>
      <c r="N39" s="300"/>
      <c r="O39" s="300"/>
      <c r="P39" s="300"/>
      <c r="Q39" s="300"/>
      <c r="R39" s="300"/>
      <c r="S39" s="300"/>
    </row>
    <row r="40" spans="1:19" x14ac:dyDescent="0.15">
      <c r="A40" s="325"/>
      <c r="B40" s="568" t="s">
        <v>73</v>
      </c>
      <c r="C40" s="569"/>
      <c r="D40" s="306"/>
      <c r="E40" s="323"/>
      <c r="F40" s="308">
        <f t="shared" si="1"/>
        <v>0</v>
      </c>
      <c r="G40" s="549"/>
      <c r="H40" s="550"/>
      <c r="I40" s="551"/>
      <c r="K40" s="295"/>
      <c r="L40" s="295"/>
      <c r="M40" s="300"/>
      <c r="N40" s="300"/>
      <c r="O40" s="300"/>
      <c r="P40" s="300"/>
      <c r="Q40" s="300"/>
      <c r="R40" s="300"/>
      <c r="S40" s="300"/>
    </row>
    <row r="41" spans="1:19" x14ac:dyDescent="0.15">
      <c r="A41" s="326"/>
      <c r="B41" s="568" t="s">
        <v>74</v>
      </c>
      <c r="C41" s="569"/>
      <c r="D41" s="306"/>
      <c r="E41" s="323"/>
      <c r="F41" s="308">
        <f t="shared" si="1"/>
        <v>0</v>
      </c>
      <c r="G41" s="549"/>
      <c r="H41" s="550"/>
      <c r="I41" s="551"/>
      <c r="K41" s="295"/>
      <c r="L41" s="295"/>
      <c r="M41" s="300"/>
      <c r="N41" s="300"/>
      <c r="O41" s="300"/>
      <c r="P41" s="300"/>
      <c r="Q41" s="300"/>
      <c r="R41" s="300"/>
      <c r="S41" s="300"/>
    </row>
    <row r="42" spans="1:19" x14ac:dyDescent="0.15">
      <c r="A42" s="547" t="s">
        <v>89</v>
      </c>
      <c r="B42" s="548"/>
      <c r="C42" s="548"/>
      <c r="D42" s="306">
        <f>SUM(D43:D44)</f>
        <v>0</v>
      </c>
      <c r="E42" s="323">
        <f>SUM(E43:E44)</f>
        <v>0</v>
      </c>
      <c r="F42" s="308">
        <f t="shared" si="1"/>
        <v>0</v>
      </c>
      <c r="G42" s="549"/>
      <c r="H42" s="550"/>
      <c r="I42" s="551"/>
      <c r="K42" s="295"/>
      <c r="L42" s="295"/>
      <c r="M42" s="300"/>
      <c r="N42" s="300"/>
      <c r="O42" s="300"/>
      <c r="P42" s="300"/>
      <c r="Q42" s="300"/>
      <c r="R42" s="300"/>
      <c r="S42" s="300"/>
    </row>
    <row r="43" spans="1:19" x14ac:dyDescent="0.15">
      <c r="A43" s="327"/>
      <c r="B43" s="568" t="s">
        <v>90</v>
      </c>
      <c r="C43" s="569"/>
      <c r="D43" s="306"/>
      <c r="E43" s="323"/>
      <c r="F43" s="308">
        <f t="shared" si="1"/>
        <v>0</v>
      </c>
      <c r="G43" s="549"/>
      <c r="H43" s="550"/>
      <c r="I43" s="551"/>
      <c r="K43" s="295"/>
      <c r="L43" s="295"/>
      <c r="M43" s="300"/>
      <c r="N43" s="300"/>
      <c r="O43" s="300"/>
      <c r="P43" s="300"/>
      <c r="Q43" s="300"/>
      <c r="R43" s="300"/>
      <c r="S43" s="300"/>
    </row>
    <row r="44" spans="1:19" x14ac:dyDescent="0.15">
      <c r="A44" s="328"/>
      <c r="B44" s="568" t="s">
        <v>91</v>
      </c>
      <c r="C44" s="569"/>
      <c r="D44" s="306"/>
      <c r="E44" s="323"/>
      <c r="F44" s="308">
        <f t="shared" si="1"/>
        <v>0</v>
      </c>
      <c r="G44" s="549"/>
      <c r="H44" s="550"/>
      <c r="I44" s="551"/>
      <c r="K44" s="295"/>
      <c r="L44" s="295"/>
      <c r="M44" s="329"/>
      <c r="N44" s="300"/>
      <c r="O44" s="300"/>
      <c r="P44" s="300"/>
      <c r="Q44" s="300"/>
      <c r="R44" s="300"/>
      <c r="S44" s="300"/>
    </row>
    <row r="45" spans="1:19" x14ac:dyDescent="0.15">
      <c r="A45" s="547" t="s">
        <v>92</v>
      </c>
      <c r="B45" s="548"/>
      <c r="C45" s="548"/>
      <c r="D45" s="306">
        <f>SUM(D46+D57)</f>
        <v>0</v>
      </c>
      <c r="E45" s="323">
        <f>SUM(E46+E57)</f>
        <v>0</v>
      </c>
      <c r="F45" s="308">
        <f t="shared" si="1"/>
        <v>0</v>
      </c>
      <c r="G45" s="549"/>
      <c r="H45" s="550"/>
      <c r="I45" s="551"/>
      <c r="K45" s="295"/>
      <c r="L45" s="295"/>
      <c r="M45" s="330"/>
      <c r="N45" s="300"/>
      <c r="O45" s="300"/>
      <c r="P45" s="300"/>
      <c r="Q45" s="300"/>
      <c r="R45" s="300"/>
      <c r="S45" s="300"/>
    </row>
    <row r="46" spans="1:19" x14ac:dyDescent="0.15">
      <c r="A46" s="331"/>
      <c r="B46" s="571" t="s">
        <v>93</v>
      </c>
      <c r="C46" s="548"/>
      <c r="D46" s="306">
        <f>SUM(D47:D56)</f>
        <v>0</v>
      </c>
      <c r="E46" s="323">
        <f>SUM(E47:E56)</f>
        <v>0</v>
      </c>
      <c r="F46" s="308">
        <f t="shared" si="1"/>
        <v>0</v>
      </c>
      <c r="G46" s="549"/>
      <c r="H46" s="550"/>
      <c r="I46" s="551"/>
      <c r="K46" s="295"/>
      <c r="L46" s="295"/>
      <c r="M46" s="330"/>
      <c r="N46" s="300"/>
      <c r="O46" s="300"/>
      <c r="P46" s="300"/>
      <c r="Q46" s="300"/>
      <c r="R46" s="300"/>
      <c r="S46" s="300"/>
    </row>
    <row r="47" spans="1:19" x14ac:dyDescent="0.15">
      <c r="A47" s="332"/>
      <c r="B47" s="333"/>
      <c r="C47" s="310" t="s">
        <v>94</v>
      </c>
      <c r="D47" s="306"/>
      <c r="E47" s="323"/>
      <c r="F47" s="308">
        <f t="shared" si="1"/>
        <v>0</v>
      </c>
      <c r="G47" s="549"/>
      <c r="H47" s="550"/>
      <c r="I47" s="551"/>
      <c r="K47" s="295"/>
      <c r="L47" s="295"/>
      <c r="M47" s="330"/>
      <c r="N47" s="300"/>
      <c r="O47" s="300"/>
      <c r="P47" s="300"/>
      <c r="Q47" s="300"/>
      <c r="R47" s="300"/>
      <c r="S47" s="300"/>
    </row>
    <row r="48" spans="1:19" x14ac:dyDescent="0.15">
      <c r="A48" s="332"/>
      <c r="B48" s="333"/>
      <c r="C48" s="310" t="s">
        <v>420</v>
      </c>
      <c r="D48" s="306"/>
      <c r="E48" s="323"/>
      <c r="F48" s="308">
        <f t="shared" si="1"/>
        <v>0</v>
      </c>
      <c r="G48" s="568"/>
      <c r="H48" s="569"/>
      <c r="I48" s="570"/>
      <c r="K48" s="295"/>
      <c r="L48" s="295"/>
      <c r="M48" s="330"/>
      <c r="N48" s="300"/>
      <c r="O48" s="300"/>
      <c r="P48" s="300"/>
      <c r="Q48" s="300"/>
      <c r="R48" s="300"/>
      <c r="S48" s="300"/>
    </row>
    <row r="49" spans="1:20" x14ac:dyDescent="0.15">
      <c r="A49" s="332"/>
      <c r="B49" s="333"/>
      <c r="C49" s="523" t="s">
        <v>421</v>
      </c>
      <c r="D49" s="306"/>
      <c r="E49" s="323"/>
      <c r="F49" s="308">
        <f t="shared" si="1"/>
        <v>0</v>
      </c>
      <c r="G49" s="549"/>
      <c r="H49" s="550"/>
      <c r="I49" s="551"/>
      <c r="K49" s="295"/>
      <c r="L49" s="295"/>
      <c r="M49" s="300"/>
      <c r="N49" s="300"/>
      <c r="O49" s="300"/>
      <c r="P49" s="300"/>
      <c r="Q49" s="300"/>
      <c r="R49" s="300"/>
      <c r="S49" s="300"/>
    </row>
    <row r="50" spans="1:20" x14ac:dyDescent="0.15">
      <c r="A50" s="332"/>
      <c r="B50" s="333"/>
      <c r="C50" s="310" t="s">
        <v>422</v>
      </c>
      <c r="D50" s="306"/>
      <c r="E50" s="323"/>
      <c r="F50" s="308">
        <f t="shared" si="1"/>
        <v>0</v>
      </c>
      <c r="G50" s="568"/>
      <c r="H50" s="569"/>
      <c r="I50" s="570"/>
      <c r="K50" s="295"/>
      <c r="L50" s="295"/>
      <c r="M50" s="300"/>
      <c r="N50" s="300"/>
      <c r="O50" s="300"/>
      <c r="P50" s="300"/>
      <c r="Q50" s="300"/>
      <c r="R50" s="300"/>
      <c r="S50" s="300"/>
    </row>
    <row r="51" spans="1:20" x14ac:dyDescent="0.15">
      <c r="A51" s="332"/>
      <c r="B51" s="333"/>
      <c r="C51" s="310" t="s">
        <v>423</v>
      </c>
      <c r="D51" s="306"/>
      <c r="E51" s="323"/>
      <c r="F51" s="308">
        <f t="shared" si="1"/>
        <v>0</v>
      </c>
      <c r="G51" s="549"/>
      <c r="H51" s="550"/>
      <c r="I51" s="551"/>
      <c r="K51" s="295"/>
      <c r="L51" s="295"/>
      <c r="M51" s="300"/>
      <c r="N51" s="300"/>
      <c r="O51" s="300"/>
      <c r="P51" s="300"/>
      <c r="Q51" s="300"/>
      <c r="R51" s="300"/>
      <c r="S51" s="300"/>
    </row>
    <row r="52" spans="1:20" x14ac:dyDescent="0.15">
      <c r="A52" s="332"/>
      <c r="B52" s="333"/>
      <c r="C52" s="512" t="s">
        <v>424</v>
      </c>
      <c r="D52" s="306"/>
      <c r="E52" s="323"/>
      <c r="F52" s="308">
        <f t="shared" si="1"/>
        <v>0</v>
      </c>
      <c r="G52" s="549"/>
      <c r="H52" s="550"/>
      <c r="I52" s="551"/>
      <c r="K52" s="295"/>
      <c r="L52" s="295"/>
      <c r="M52" s="334"/>
      <c r="N52" s="300"/>
      <c r="O52" s="300"/>
      <c r="P52" s="300"/>
      <c r="Q52" s="300"/>
      <c r="R52" s="300"/>
      <c r="S52" s="300"/>
    </row>
    <row r="53" spans="1:20" x14ac:dyDescent="0.15">
      <c r="A53" s="332"/>
      <c r="B53" s="333"/>
      <c r="C53" s="512" t="s">
        <v>425</v>
      </c>
      <c r="D53" s="306"/>
      <c r="E53" s="323"/>
      <c r="F53" s="308">
        <f t="shared" si="1"/>
        <v>0</v>
      </c>
      <c r="G53" s="568"/>
      <c r="H53" s="569"/>
      <c r="I53" s="570"/>
      <c r="K53" s="295"/>
      <c r="L53" s="295"/>
      <c r="M53" s="334"/>
      <c r="N53" s="300"/>
      <c r="O53" s="300"/>
      <c r="P53" s="300"/>
      <c r="Q53" s="300"/>
      <c r="R53" s="300"/>
      <c r="S53" s="300"/>
    </row>
    <row r="54" spans="1:20" x14ac:dyDescent="0.15">
      <c r="A54" s="332"/>
      <c r="B54" s="333"/>
      <c r="C54" s="512" t="s">
        <v>426</v>
      </c>
      <c r="D54" s="306"/>
      <c r="E54" s="323"/>
      <c r="F54" s="308">
        <f t="shared" si="1"/>
        <v>0</v>
      </c>
      <c r="G54" s="568"/>
      <c r="H54" s="569"/>
      <c r="I54" s="570"/>
      <c r="K54" s="295"/>
      <c r="L54" s="295"/>
      <c r="M54" s="334"/>
      <c r="N54" s="300"/>
      <c r="O54" s="300"/>
      <c r="P54" s="300"/>
      <c r="Q54" s="300"/>
      <c r="R54" s="300"/>
      <c r="S54" s="300"/>
    </row>
    <row r="55" spans="1:20" x14ac:dyDescent="0.15">
      <c r="A55" s="332"/>
      <c r="B55" s="333"/>
      <c r="C55" s="512" t="s">
        <v>427</v>
      </c>
      <c r="D55" s="306"/>
      <c r="E55" s="323"/>
      <c r="F55" s="308">
        <f t="shared" si="1"/>
        <v>0</v>
      </c>
      <c r="G55" s="568"/>
      <c r="H55" s="569"/>
      <c r="I55" s="570"/>
      <c r="K55" s="295"/>
      <c r="L55" s="295"/>
      <c r="M55" s="334"/>
      <c r="N55" s="300"/>
      <c r="O55" s="300"/>
      <c r="P55" s="300"/>
      <c r="Q55" s="300"/>
      <c r="R55" s="300"/>
      <c r="S55" s="300"/>
    </row>
    <row r="56" spans="1:20" x14ac:dyDescent="0.15">
      <c r="A56" s="332"/>
      <c r="B56" s="335"/>
      <c r="C56" s="512" t="s">
        <v>428</v>
      </c>
      <c r="D56" s="306"/>
      <c r="E56" s="323"/>
      <c r="F56" s="308">
        <f t="shared" si="1"/>
        <v>0</v>
      </c>
      <c r="G56" s="568"/>
      <c r="H56" s="569"/>
      <c r="I56" s="570"/>
      <c r="K56" s="295"/>
      <c r="L56" s="295"/>
      <c r="M56" s="334"/>
      <c r="N56" s="300"/>
      <c r="O56" s="300"/>
      <c r="P56" s="300"/>
      <c r="Q56" s="300"/>
      <c r="R56" s="300"/>
      <c r="S56" s="300"/>
    </row>
    <row r="57" spans="1:20" x14ac:dyDescent="0.15">
      <c r="A57" s="332"/>
      <c r="B57" s="571" t="s">
        <v>96</v>
      </c>
      <c r="C57" s="548"/>
      <c r="D57" s="306">
        <f>SUM(D58:D67)</f>
        <v>0</v>
      </c>
      <c r="E57" s="323">
        <f>SUM(E58:E67)</f>
        <v>0</v>
      </c>
      <c r="F57" s="308">
        <f t="shared" si="1"/>
        <v>0</v>
      </c>
      <c r="G57" s="568"/>
      <c r="H57" s="569"/>
      <c r="I57" s="570"/>
      <c r="K57" s="295"/>
      <c r="L57" s="295"/>
      <c r="M57" s="334"/>
      <c r="N57" s="300"/>
      <c r="O57" s="300"/>
      <c r="P57" s="300"/>
      <c r="Q57" s="300"/>
      <c r="R57" s="300"/>
      <c r="S57" s="300"/>
    </row>
    <row r="58" spans="1:20" x14ac:dyDescent="0.15">
      <c r="A58" s="325"/>
      <c r="B58" s="336"/>
      <c r="C58" s="524" t="s">
        <v>97</v>
      </c>
      <c r="D58" s="306"/>
      <c r="E58" s="323"/>
      <c r="F58" s="308">
        <f t="shared" si="1"/>
        <v>0</v>
      </c>
      <c r="G58" s="549"/>
      <c r="H58" s="550"/>
      <c r="I58" s="551"/>
      <c r="M58" s="300"/>
      <c r="N58" s="300"/>
      <c r="O58" s="300"/>
      <c r="P58" s="300"/>
      <c r="Q58" s="300"/>
      <c r="R58" s="300"/>
      <c r="S58" s="300"/>
      <c r="T58" s="295"/>
    </row>
    <row r="59" spans="1:20" x14ac:dyDescent="0.15">
      <c r="A59" s="325"/>
      <c r="B59" s="336"/>
      <c r="C59" s="524" t="s">
        <v>98</v>
      </c>
      <c r="D59" s="306"/>
      <c r="E59" s="323"/>
      <c r="F59" s="308">
        <f t="shared" si="1"/>
        <v>0</v>
      </c>
      <c r="G59" s="568"/>
      <c r="H59" s="569"/>
      <c r="I59" s="570"/>
      <c r="M59" s="300"/>
      <c r="N59" s="300"/>
      <c r="O59" s="300"/>
      <c r="P59" s="300"/>
      <c r="Q59" s="300"/>
      <c r="R59" s="300"/>
      <c r="S59" s="300"/>
      <c r="T59" s="295"/>
    </row>
    <row r="60" spans="1:20" x14ac:dyDescent="0.15">
      <c r="A60" s="325"/>
      <c r="B60" s="336"/>
      <c r="C60" s="524" t="s">
        <v>99</v>
      </c>
      <c r="D60" s="306"/>
      <c r="E60" s="323"/>
      <c r="F60" s="308">
        <f t="shared" si="1"/>
        <v>0</v>
      </c>
      <c r="G60" s="568"/>
      <c r="H60" s="569"/>
      <c r="I60" s="570"/>
      <c r="M60" s="300"/>
      <c r="N60" s="300"/>
      <c r="O60" s="300"/>
      <c r="P60" s="300"/>
      <c r="Q60" s="300"/>
      <c r="R60" s="300"/>
      <c r="S60" s="300"/>
      <c r="T60" s="295"/>
    </row>
    <row r="61" spans="1:20" x14ac:dyDescent="0.15">
      <c r="A61" s="325"/>
      <c r="B61" s="336"/>
      <c r="C61" s="524" t="s">
        <v>100</v>
      </c>
      <c r="D61" s="306"/>
      <c r="E61" s="323"/>
      <c r="F61" s="308">
        <f t="shared" si="1"/>
        <v>0</v>
      </c>
      <c r="G61" s="568"/>
      <c r="H61" s="569"/>
      <c r="I61" s="570"/>
      <c r="M61" s="300"/>
      <c r="N61" s="300"/>
      <c r="O61" s="300"/>
      <c r="P61" s="300"/>
      <c r="Q61" s="300"/>
      <c r="R61" s="300"/>
      <c r="S61" s="300"/>
      <c r="T61" s="295"/>
    </row>
    <row r="62" spans="1:20" x14ac:dyDescent="0.15">
      <c r="A62" s="325"/>
      <c r="B62" s="336"/>
      <c r="C62" s="524" t="s">
        <v>101</v>
      </c>
      <c r="D62" s="306"/>
      <c r="E62" s="323"/>
      <c r="F62" s="308">
        <f t="shared" si="1"/>
        <v>0</v>
      </c>
      <c r="G62" s="549"/>
      <c r="H62" s="550"/>
      <c r="I62" s="551"/>
      <c r="K62" s="337"/>
      <c r="L62" s="337"/>
      <c r="M62" s="338"/>
      <c r="N62" s="338"/>
      <c r="O62" s="338"/>
      <c r="P62" s="338"/>
      <c r="Q62" s="338"/>
      <c r="R62" s="338"/>
      <c r="S62" s="338"/>
      <c r="T62" s="295"/>
    </row>
    <row r="63" spans="1:20" x14ac:dyDescent="0.15">
      <c r="A63" s="325"/>
      <c r="B63" s="336"/>
      <c r="C63" s="524" t="s">
        <v>102</v>
      </c>
      <c r="D63" s="306"/>
      <c r="E63" s="323"/>
      <c r="F63" s="308">
        <f t="shared" si="1"/>
        <v>0</v>
      </c>
      <c r="G63" s="568"/>
      <c r="H63" s="569"/>
      <c r="I63" s="570"/>
      <c r="K63" s="337"/>
      <c r="L63" s="337"/>
      <c r="M63" s="338"/>
      <c r="N63" s="338"/>
      <c r="O63" s="338"/>
      <c r="P63" s="338"/>
      <c r="Q63" s="338"/>
      <c r="R63" s="338"/>
      <c r="S63" s="338"/>
      <c r="T63" s="295"/>
    </row>
    <row r="64" spans="1:20" x14ac:dyDescent="0.15">
      <c r="A64" s="325"/>
      <c r="B64" s="336"/>
      <c r="C64" s="524" t="s">
        <v>103</v>
      </c>
      <c r="D64" s="306"/>
      <c r="E64" s="323"/>
      <c r="F64" s="308">
        <f t="shared" si="1"/>
        <v>0</v>
      </c>
      <c r="G64" s="568"/>
      <c r="H64" s="569"/>
      <c r="I64" s="570"/>
      <c r="K64" s="337"/>
      <c r="L64" s="337"/>
      <c r="M64" s="338"/>
      <c r="N64" s="338"/>
      <c r="O64" s="338"/>
      <c r="P64" s="338"/>
      <c r="Q64" s="338"/>
      <c r="R64" s="338"/>
      <c r="S64" s="338"/>
      <c r="T64" s="295"/>
    </row>
    <row r="65" spans="1:20" x14ac:dyDescent="0.15">
      <c r="A65" s="325"/>
      <c r="B65" s="336"/>
      <c r="C65" s="524" t="s">
        <v>104</v>
      </c>
      <c r="D65" s="306"/>
      <c r="E65" s="323"/>
      <c r="F65" s="308">
        <f t="shared" si="1"/>
        <v>0</v>
      </c>
      <c r="G65" s="549"/>
      <c r="H65" s="550"/>
      <c r="I65" s="551"/>
      <c r="M65" s="295"/>
      <c r="N65" s="295"/>
      <c r="O65" s="295"/>
      <c r="P65" s="295"/>
      <c r="Q65" s="295"/>
      <c r="R65" s="295"/>
      <c r="S65" s="295"/>
      <c r="T65" s="295"/>
    </row>
    <row r="66" spans="1:20" x14ac:dyDescent="0.15">
      <c r="A66" s="325"/>
      <c r="B66" s="336"/>
      <c r="C66" s="524" t="s">
        <v>105</v>
      </c>
      <c r="D66" s="306"/>
      <c r="E66" s="323"/>
      <c r="F66" s="308">
        <f t="shared" si="1"/>
        <v>0</v>
      </c>
      <c r="G66" s="549"/>
      <c r="H66" s="550"/>
      <c r="I66" s="551"/>
      <c r="M66" s="295"/>
      <c r="N66" s="295"/>
      <c r="O66" s="295"/>
      <c r="P66" s="295"/>
      <c r="Q66" s="295"/>
      <c r="R66" s="295"/>
      <c r="S66" s="295"/>
      <c r="T66" s="295"/>
    </row>
    <row r="67" spans="1:20" x14ac:dyDescent="0.15">
      <c r="A67" s="325"/>
      <c r="B67" s="336"/>
      <c r="C67" s="525" t="s">
        <v>95</v>
      </c>
      <c r="D67" s="339"/>
      <c r="E67" s="340"/>
      <c r="F67" s="308">
        <f t="shared" si="1"/>
        <v>0</v>
      </c>
      <c r="G67" s="549"/>
      <c r="H67" s="550"/>
      <c r="I67" s="551"/>
      <c r="M67" s="295"/>
      <c r="N67" s="295"/>
      <c r="O67" s="295"/>
      <c r="P67" s="295"/>
      <c r="Q67" s="295"/>
      <c r="R67" s="295"/>
      <c r="S67" s="295"/>
      <c r="T67" s="295"/>
    </row>
    <row r="68" spans="1:20" x14ac:dyDescent="0.15">
      <c r="A68" s="545" t="s">
        <v>106</v>
      </c>
      <c r="B68" s="546"/>
      <c r="C68" s="546"/>
      <c r="D68" s="339"/>
      <c r="E68" s="340"/>
      <c r="F68" s="308">
        <f t="shared" si="1"/>
        <v>0</v>
      </c>
      <c r="G68" s="324"/>
      <c r="H68" s="322"/>
      <c r="I68" s="305"/>
      <c r="M68" s="295"/>
      <c r="N68" s="295"/>
      <c r="O68" s="295"/>
      <c r="P68" s="295"/>
      <c r="Q68" s="295"/>
      <c r="R68" s="295"/>
      <c r="S68" s="295"/>
      <c r="T68" s="295"/>
    </row>
    <row r="69" spans="1:20" ht="14.25" customHeight="1" thickBot="1" x14ac:dyDescent="0.2">
      <c r="A69" s="547" t="s">
        <v>107</v>
      </c>
      <c r="B69" s="548"/>
      <c r="C69" s="548"/>
      <c r="D69" s="339"/>
      <c r="E69" s="340"/>
      <c r="F69" s="316">
        <f t="shared" si="1"/>
        <v>0</v>
      </c>
      <c r="G69" s="549"/>
      <c r="H69" s="550"/>
      <c r="I69" s="551"/>
      <c r="M69" s="295"/>
      <c r="N69" s="295"/>
      <c r="O69" s="295"/>
      <c r="P69" s="295"/>
      <c r="Q69" s="295"/>
      <c r="R69" s="295"/>
      <c r="S69" s="295"/>
      <c r="T69" s="295"/>
    </row>
    <row r="70" spans="1:20" ht="17.25" customHeight="1" thickBot="1" x14ac:dyDescent="0.2">
      <c r="A70" s="554" t="s">
        <v>108</v>
      </c>
      <c r="B70" s="555"/>
      <c r="C70" s="555"/>
      <c r="D70" s="317">
        <f>SUM(D37+D42+D45+D68+D69)</f>
        <v>0</v>
      </c>
      <c r="E70" s="318">
        <f>SUM(E37+E42+E45+E68+E69)</f>
        <v>0</v>
      </c>
      <c r="F70" s="319">
        <f t="shared" si="1"/>
        <v>0</v>
      </c>
      <c r="G70" s="556"/>
      <c r="H70" s="556"/>
      <c r="I70" s="557"/>
      <c r="M70" s="295"/>
      <c r="N70" s="295"/>
      <c r="O70" s="295"/>
      <c r="P70" s="295"/>
      <c r="Q70" s="295"/>
      <c r="R70" s="295"/>
      <c r="S70" s="295"/>
      <c r="T70" s="295"/>
    </row>
    <row r="71" spans="1:20" ht="15" thickBot="1" x14ac:dyDescent="0.2">
      <c r="A71" s="320" t="s">
        <v>109</v>
      </c>
      <c r="B71" s="341"/>
      <c r="C71" s="300"/>
      <c r="D71" s="300"/>
      <c r="E71" s="300"/>
      <c r="F71" s="300"/>
      <c r="G71" s="300"/>
      <c r="H71" s="300"/>
      <c r="I71" s="300"/>
      <c r="M71" s="295"/>
      <c r="N71" s="295"/>
      <c r="O71" s="295"/>
      <c r="P71" s="295"/>
      <c r="Q71" s="295"/>
      <c r="R71" s="295"/>
      <c r="S71" s="295"/>
      <c r="T71" s="295"/>
    </row>
    <row r="72" spans="1:20" ht="16.5" customHeight="1" thickBot="1" x14ac:dyDescent="0.2">
      <c r="A72" s="558" t="s">
        <v>110</v>
      </c>
      <c r="B72" s="559"/>
      <c r="C72" s="560"/>
      <c r="D72" s="342" t="s">
        <v>111</v>
      </c>
      <c r="E72" s="342" t="s">
        <v>112</v>
      </c>
      <c r="F72" s="342" t="s">
        <v>113</v>
      </c>
      <c r="G72" s="554" t="s">
        <v>114</v>
      </c>
      <c r="H72" s="555"/>
      <c r="I72" s="564"/>
      <c r="M72" s="295"/>
      <c r="N72" s="295"/>
      <c r="O72" s="295"/>
      <c r="P72" s="295"/>
      <c r="Q72" s="295"/>
      <c r="R72" s="295"/>
      <c r="S72" s="295"/>
      <c r="T72" s="295"/>
    </row>
    <row r="73" spans="1:20" ht="16.5" customHeight="1" thickBot="1" x14ac:dyDescent="0.2">
      <c r="A73" s="561"/>
      <c r="B73" s="562"/>
      <c r="C73" s="563"/>
      <c r="D73" s="343">
        <f>SUM(E34)</f>
        <v>0</v>
      </c>
      <c r="E73" s="344" t="s">
        <v>112</v>
      </c>
      <c r="F73" s="343">
        <f>SUM(E70)</f>
        <v>0</v>
      </c>
      <c r="G73" s="565">
        <f>SUM(D73-F73)</f>
        <v>0</v>
      </c>
      <c r="H73" s="566"/>
      <c r="I73" s="567"/>
      <c r="M73" s="552"/>
      <c r="N73" s="552"/>
      <c r="O73" s="552"/>
      <c r="P73" s="552"/>
      <c r="Q73" s="552"/>
      <c r="R73" s="552"/>
      <c r="S73" s="552"/>
      <c r="T73" s="295"/>
    </row>
    <row r="74" spans="1:20" ht="14.25" customHeight="1" x14ac:dyDescent="0.15">
      <c r="A74" s="352"/>
      <c r="B74" s="352"/>
      <c r="C74" s="352"/>
      <c r="D74" s="353"/>
      <c r="E74" s="352"/>
      <c r="F74" s="353"/>
      <c r="G74" s="297"/>
      <c r="H74" s="297"/>
      <c r="I74" s="297"/>
      <c r="M74" s="297"/>
      <c r="N74" s="297"/>
      <c r="O74" s="297"/>
      <c r="P74" s="297"/>
      <c r="Q74" s="297"/>
      <c r="R74" s="297"/>
      <c r="S74" s="297"/>
      <c r="T74" s="295"/>
    </row>
    <row r="75" spans="1:20" ht="22.5" customHeight="1" x14ac:dyDescent="0.15">
      <c r="B75" s="354"/>
      <c r="C75" s="292" t="s">
        <v>122</v>
      </c>
      <c r="E75" s="346"/>
      <c r="G75" s="346"/>
      <c r="H75" s="346"/>
      <c r="I75" s="346"/>
    </row>
    <row r="76" spans="1:20" ht="13.5" customHeight="1" x14ac:dyDescent="0.15">
      <c r="A76" s="354"/>
      <c r="B76" s="354"/>
      <c r="D76" s="338"/>
      <c r="E76" s="346"/>
      <c r="F76" s="346"/>
      <c r="G76" s="346"/>
      <c r="H76" s="346"/>
      <c r="I76" s="346"/>
      <c r="M76" s="345"/>
      <c r="N76" s="345"/>
      <c r="O76" s="345"/>
      <c r="P76" s="345"/>
      <c r="Q76" s="345"/>
      <c r="R76" s="345"/>
      <c r="S76" s="345"/>
    </row>
    <row r="77" spans="1:20" ht="25.5" customHeight="1" x14ac:dyDescent="0.15">
      <c r="A77" s="354"/>
      <c r="B77" s="354"/>
      <c r="C77" s="526" t="s">
        <v>486</v>
      </c>
      <c r="D77" s="592" t="s">
        <v>123</v>
      </c>
      <c r="E77" s="592"/>
      <c r="F77" s="592"/>
      <c r="G77" s="593" t="s">
        <v>123</v>
      </c>
      <c r="H77" s="593"/>
      <c r="I77" s="593"/>
      <c r="M77" s="345"/>
      <c r="N77" s="345"/>
      <c r="O77" s="345"/>
      <c r="P77" s="345"/>
      <c r="Q77" s="345"/>
      <c r="R77" s="345"/>
      <c r="S77" s="345"/>
    </row>
    <row r="78" spans="1:20" ht="13.5" customHeight="1" x14ac:dyDescent="0.15">
      <c r="A78" s="349"/>
      <c r="B78" s="349"/>
      <c r="C78" s="349"/>
      <c r="D78" s="338"/>
      <c r="E78" s="346"/>
      <c r="F78" s="346"/>
      <c r="G78" s="346"/>
      <c r="H78" s="346"/>
      <c r="I78" s="300"/>
      <c r="M78" s="345"/>
      <c r="N78" s="345"/>
      <c r="O78" s="345"/>
      <c r="P78" s="345"/>
      <c r="Q78" s="345"/>
      <c r="R78" s="345"/>
      <c r="S78" s="345"/>
    </row>
    <row r="79" spans="1:20" ht="13.5" customHeight="1" x14ac:dyDescent="0.15">
      <c r="A79" s="349"/>
      <c r="B79" s="349"/>
      <c r="C79" s="349"/>
      <c r="I79" s="300"/>
    </row>
    <row r="80" spans="1:20" x14ac:dyDescent="0.15">
      <c r="A80" s="295"/>
      <c r="B80" s="295"/>
      <c r="C80" s="300"/>
      <c r="I80" s="300"/>
    </row>
    <row r="81" spans="1:9" x14ac:dyDescent="0.15">
      <c r="A81" s="295"/>
      <c r="B81" s="295"/>
      <c r="C81" s="300"/>
      <c r="D81" s="338"/>
      <c r="E81" s="300"/>
      <c r="F81" s="346"/>
      <c r="G81" s="300"/>
      <c r="H81" s="300"/>
      <c r="I81" s="300"/>
    </row>
    <row r="82" spans="1:9" x14ac:dyDescent="0.15">
      <c r="A82" s="295"/>
      <c r="B82" s="295"/>
      <c r="C82" s="300"/>
      <c r="I82" s="300"/>
    </row>
    <row r="83" spans="1:9" x14ac:dyDescent="0.15">
      <c r="A83" s="295"/>
      <c r="B83" s="295"/>
      <c r="C83" s="300"/>
      <c r="D83" s="338"/>
      <c r="E83" s="300"/>
      <c r="F83" s="346"/>
      <c r="G83" s="300"/>
      <c r="H83" s="300"/>
      <c r="I83" s="300"/>
    </row>
    <row r="84" spans="1:9" ht="12.75" customHeight="1" x14ac:dyDescent="0.15">
      <c r="A84" s="295"/>
      <c r="B84" s="295"/>
      <c r="C84" s="329"/>
      <c r="D84" s="300"/>
      <c r="E84" s="300"/>
      <c r="F84" s="300"/>
      <c r="G84" s="300"/>
      <c r="H84" s="300"/>
      <c r="I84" s="300"/>
    </row>
    <row r="85" spans="1:9" x14ac:dyDescent="0.15">
      <c r="A85" s="295"/>
      <c r="B85" s="295"/>
      <c r="C85" s="330"/>
      <c r="D85" s="300"/>
      <c r="E85" s="300"/>
      <c r="F85" s="300"/>
      <c r="G85" s="300"/>
      <c r="H85" s="300"/>
      <c r="I85" s="300"/>
    </row>
    <row r="86" spans="1:9" x14ac:dyDescent="0.15">
      <c r="A86" s="295"/>
      <c r="B86" s="295"/>
      <c r="C86" s="330"/>
      <c r="D86" s="300"/>
      <c r="E86" s="300"/>
      <c r="F86" s="300"/>
      <c r="G86" s="300"/>
      <c r="H86" s="300"/>
      <c r="I86" s="300"/>
    </row>
    <row r="87" spans="1:9" x14ac:dyDescent="0.15">
      <c r="A87" s="295"/>
      <c r="B87" s="295"/>
      <c r="C87" s="330"/>
      <c r="D87" s="300"/>
      <c r="E87" s="300"/>
      <c r="F87" s="300"/>
      <c r="G87" s="300"/>
      <c r="H87" s="300"/>
      <c r="I87" s="300"/>
    </row>
    <row r="88" spans="1:9" x14ac:dyDescent="0.15">
      <c r="A88" s="295"/>
      <c r="B88" s="295"/>
      <c r="C88" s="300"/>
      <c r="D88" s="300"/>
      <c r="E88" s="300"/>
      <c r="F88" s="300"/>
      <c r="G88" s="300"/>
      <c r="H88" s="300"/>
      <c r="I88" s="300"/>
    </row>
    <row r="89" spans="1:9" x14ac:dyDescent="0.15">
      <c r="A89" s="295"/>
      <c r="B89" s="295"/>
      <c r="C89" s="300"/>
      <c r="D89" s="300"/>
      <c r="E89" s="300"/>
      <c r="F89" s="300"/>
      <c r="G89" s="300"/>
      <c r="H89" s="300"/>
      <c r="I89" s="300"/>
    </row>
    <row r="90" spans="1:9" x14ac:dyDescent="0.15">
      <c r="A90" s="295"/>
      <c r="B90" s="295"/>
      <c r="C90" s="300"/>
      <c r="D90" s="300"/>
      <c r="E90" s="300"/>
      <c r="F90" s="300"/>
      <c r="G90" s="300"/>
      <c r="H90" s="300"/>
      <c r="I90" s="300"/>
    </row>
    <row r="91" spans="1:9" x14ac:dyDescent="0.15">
      <c r="A91" s="295"/>
      <c r="B91" s="295"/>
      <c r="C91" s="300"/>
      <c r="D91" s="300"/>
      <c r="E91" s="300"/>
      <c r="F91" s="300"/>
      <c r="G91" s="300"/>
      <c r="H91" s="300"/>
      <c r="I91" s="300"/>
    </row>
    <row r="92" spans="1:9" ht="17.25" customHeight="1" x14ac:dyDescent="0.15">
      <c r="A92" s="295"/>
      <c r="B92" s="295"/>
      <c r="C92" s="334"/>
      <c r="D92" s="300"/>
      <c r="E92" s="300"/>
      <c r="F92" s="300"/>
      <c r="G92" s="300"/>
      <c r="H92" s="300"/>
      <c r="I92" s="300"/>
    </row>
    <row r="93" spans="1:9" ht="17.25" customHeight="1" x14ac:dyDescent="0.15">
      <c r="A93" s="295"/>
      <c r="B93" s="295"/>
      <c r="C93" s="300"/>
      <c r="D93" s="300"/>
      <c r="E93" s="300"/>
      <c r="F93" s="300"/>
      <c r="G93" s="300"/>
      <c r="H93" s="300"/>
      <c r="I93" s="300"/>
    </row>
    <row r="94" spans="1:9" s="337" customFormat="1" ht="37.5" customHeight="1" x14ac:dyDescent="0.15">
      <c r="A94" s="347"/>
      <c r="B94" s="347"/>
      <c r="C94" s="338"/>
      <c r="D94" s="338"/>
      <c r="E94" s="338"/>
      <c r="F94" s="338"/>
      <c r="G94" s="338"/>
      <c r="H94" s="338"/>
      <c r="I94" s="338"/>
    </row>
  </sheetData>
  <mergeCells count="116">
    <mergeCell ref="C2:F4"/>
    <mergeCell ref="G2:I3"/>
    <mergeCell ref="E5:F5"/>
    <mergeCell ref="G5:I5"/>
    <mergeCell ref="L5:L6"/>
    <mergeCell ref="M5:N6"/>
    <mergeCell ref="C6:D6"/>
    <mergeCell ref="E6:F6"/>
    <mergeCell ref="G7:I7"/>
    <mergeCell ref="A9:B9"/>
    <mergeCell ref="G9:I9"/>
    <mergeCell ref="A10:C10"/>
    <mergeCell ref="G10:I10"/>
    <mergeCell ref="A11:C11"/>
    <mergeCell ref="G11:I11"/>
    <mergeCell ref="B12:C12"/>
    <mergeCell ref="G12:I12"/>
    <mergeCell ref="B13:C13"/>
    <mergeCell ref="G13:I13"/>
    <mergeCell ref="B14:C14"/>
    <mergeCell ref="G14:I14"/>
    <mergeCell ref="B15:C15"/>
    <mergeCell ref="G15:I15"/>
    <mergeCell ref="B16:C16"/>
    <mergeCell ref="G16:I16"/>
    <mergeCell ref="B17:C17"/>
    <mergeCell ref="G17:I17"/>
    <mergeCell ref="A18:C18"/>
    <mergeCell ref="G18:I18"/>
    <mergeCell ref="B19:C19"/>
    <mergeCell ref="G19:I19"/>
    <mergeCell ref="B20:C20"/>
    <mergeCell ref="G20:I20"/>
    <mergeCell ref="B21:C21"/>
    <mergeCell ref="G21:I21"/>
    <mergeCell ref="B22:C22"/>
    <mergeCell ref="G22:I22"/>
    <mergeCell ref="B23:C23"/>
    <mergeCell ref="G23:I23"/>
    <mergeCell ref="B24:C24"/>
    <mergeCell ref="G24:I24"/>
    <mergeCell ref="A25:C25"/>
    <mergeCell ref="G25:I25"/>
    <mergeCell ref="B26:C26"/>
    <mergeCell ref="G26:I26"/>
    <mergeCell ref="B27:C27"/>
    <mergeCell ref="G27:I27"/>
    <mergeCell ref="B28:C28"/>
    <mergeCell ref="G28:I28"/>
    <mergeCell ref="A29:C29"/>
    <mergeCell ref="G29:I29"/>
    <mergeCell ref="A30:C30"/>
    <mergeCell ref="G30:I30"/>
    <mergeCell ref="A31:C31"/>
    <mergeCell ref="G31:I31"/>
    <mergeCell ref="A32:C32"/>
    <mergeCell ref="G32:I32"/>
    <mergeCell ref="A33:C33"/>
    <mergeCell ref="G33:I33"/>
    <mergeCell ref="A34:C34"/>
    <mergeCell ref="G34:I34"/>
    <mergeCell ref="A36:B36"/>
    <mergeCell ref="G36:I36"/>
    <mergeCell ref="A37:C37"/>
    <mergeCell ref="G37:I37"/>
    <mergeCell ref="B38:C38"/>
    <mergeCell ref="G38:I38"/>
    <mergeCell ref="B39:C39"/>
    <mergeCell ref="G39:I39"/>
    <mergeCell ref="B40:C40"/>
    <mergeCell ref="G40:I40"/>
    <mergeCell ref="B41:C41"/>
    <mergeCell ref="G41:I41"/>
    <mergeCell ref="A42:C42"/>
    <mergeCell ref="G42:I42"/>
    <mergeCell ref="B43:C43"/>
    <mergeCell ref="G43:I43"/>
    <mergeCell ref="B44:C44"/>
    <mergeCell ref="G44:I44"/>
    <mergeCell ref="A45:C45"/>
    <mergeCell ref="G45:I45"/>
    <mergeCell ref="B46:C46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B57:C57"/>
    <mergeCell ref="G57:I57"/>
    <mergeCell ref="G58:I58"/>
    <mergeCell ref="G59:I59"/>
    <mergeCell ref="G60:I60"/>
    <mergeCell ref="G61:I61"/>
    <mergeCell ref="G62:I62"/>
    <mergeCell ref="G63:I63"/>
    <mergeCell ref="M73:S73"/>
    <mergeCell ref="A68:C68"/>
    <mergeCell ref="A69:C69"/>
    <mergeCell ref="G69:I69"/>
    <mergeCell ref="A70:C70"/>
    <mergeCell ref="G70:I70"/>
    <mergeCell ref="D77:F77"/>
    <mergeCell ref="G77:I77"/>
    <mergeCell ref="A72:C73"/>
    <mergeCell ref="G72:I72"/>
    <mergeCell ref="G73:I73"/>
    <mergeCell ref="G64:I64"/>
    <mergeCell ref="G65:I65"/>
    <mergeCell ref="G66:I66"/>
    <mergeCell ref="G67:I67"/>
  </mergeCells>
  <phoneticPr fontId="2"/>
  <printOptions horizontalCentered="1" verticalCentered="1"/>
  <pageMargins left="0.31496062992125984" right="0.31496062992125984" top="0.51181102362204722" bottom="0.39370078740157483" header="0.51181102362204722" footer="0.35433070866141736"/>
  <pageSetup paperSize="9" scale="74" orientation="portrait" r:id="rId1"/>
  <headerFooter alignWithMargins="0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F491-FF81-44E8-9EAD-5F39F552F125}">
  <sheetPr>
    <tabColor rgb="FF00B050"/>
  </sheetPr>
  <dimension ref="A1:H19"/>
  <sheetViews>
    <sheetView view="pageBreakPreview" zoomScale="75" zoomScaleNormal="100" workbookViewId="0"/>
  </sheetViews>
  <sheetFormatPr defaultRowHeight="13.5" x14ac:dyDescent="0.15"/>
  <cols>
    <col min="1" max="1" width="25.25" style="377" customWidth="1"/>
    <col min="2" max="4" width="20.125" style="377" customWidth="1"/>
    <col min="5" max="16384" width="9" style="377"/>
  </cols>
  <sheetData>
    <row r="1" spans="1:8" ht="44.25" customHeight="1" x14ac:dyDescent="0.15">
      <c r="A1" s="282" t="s">
        <v>404</v>
      </c>
      <c r="B1" s="369"/>
      <c r="C1" s="369"/>
      <c r="D1" s="369"/>
      <c r="E1" s="369"/>
      <c r="F1" s="369"/>
      <c r="G1" s="369"/>
      <c r="H1" s="369"/>
    </row>
    <row r="2" spans="1:8" ht="25.5" x14ac:dyDescent="0.25">
      <c r="A2" s="1103" t="s">
        <v>405</v>
      </c>
      <c r="B2" s="1103"/>
      <c r="C2" s="1103"/>
      <c r="D2" s="1103"/>
    </row>
    <row r="3" spans="1:8" ht="23.25" customHeight="1" x14ac:dyDescent="0.15"/>
    <row r="4" spans="1:8" ht="25.5" customHeight="1" x14ac:dyDescent="0.15">
      <c r="C4" s="378" t="s">
        <v>116</v>
      </c>
      <c r="D4" s="379"/>
    </row>
    <row r="5" spans="1:8" ht="30.75" customHeight="1" x14ac:dyDescent="0.15"/>
    <row r="6" spans="1:8" ht="39" customHeight="1" x14ac:dyDescent="0.15">
      <c r="A6" s="380"/>
      <c r="B6" s="378" t="s">
        <v>406</v>
      </c>
      <c r="C6" s="378" t="s">
        <v>407</v>
      </c>
      <c r="D6" s="378" t="s">
        <v>189</v>
      </c>
    </row>
    <row r="7" spans="1:8" ht="56.25" customHeight="1" x14ac:dyDescent="0.15">
      <c r="A7" s="381" t="s">
        <v>143</v>
      </c>
      <c r="B7" s="382"/>
      <c r="C7" s="382"/>
      <c r="D7" s="382">
        <f>B7-C7</f>
        <v>0</v>
      </c>
    </row>
    <row r="8" spans="1:8" ht="56.25" customHeight="1" x14ac:dyDescent="0.15">
      <c r="A8" s="381" t="s">
        <v>408</v>
      </c>
      <c r="B8" s="382"/>
      <c r="C8" s="382"/>
      <c r="D8" s="382">
        <f t="shared" ref="D8:D14" si="0">B8-C8</f>
        <v>0</v>
      </c>
    </row>
    <row r="9" spans="1:8" ht="56.25" customHeight="1" x14ac:dyDescent="0.15">
      <c r="A9" s="381" t="s">
        <v>409</v>
      </c>
      <c r="B9" s="382"/>
      <c r="C9" s="382"/>
      <c r="D9" s="382">
        <f t="shared" si="0"/>
        <v>0</v>
      </c>
    </row>
    <row r="10" spans="1:8" ht="56.25" customHeight="1" x14ac:dyDescent="0.15">
      <c r="A10" s="381" t="s">
        <v>410</v>
      </c>
      <c r="B10" s="382"/>
      <c r="C10" s="382"/>
      <c r="D10" s="382">
        <f t="shared" si="0"/>
        <v>0</v>
      </c>
    </row>
    <row r="11" spans="1:8" ht="56.25" customHeight="1" x14ac:dyDescent="0.15">
      <c r="A11" s="381" t="s">
        <v>411</v>
      </c>
      <c r="B11" s="382"/>
      <c r="C11" s="382"/>
      <c r="D11" s="382">
        <f t="shared" si="0"/>
        <v>0</v>
      </c>
    </row>
    <row r="12" spans="1:8" ht="56.25" customHeight="1" x14ac:dyDescent="0.15">
      <c r="A12" s="381" t="s">
        <v>412</v>
      </c>
      <c r="B12" s="382"/>
      <c r="C12" s="382"/>
      <c r="D12" s="382">
        <f t="shared" si="0"/>
        <v>0</v>
      </c>
    </row>
    <row r="13" spans="1:8" ht="56.25" customHeight="1" x14ac:dyDescent="0.15">
      <c r="A13" s="381" t="s">
        <v>413</v>
      </c>
      <c r="B13" s="382"/>
      <c r="C13" s="382"/>
      <c r="D13" s="382">
        <f t="shared" si="0"/>
        <v>0</v>
      </c>
    </row>
    <row r="14" spans="1:8" ht="56.25" customHeight="1" thickBot="1" x14ac:dyDescent="0.2">
      <c r="A14" s="381" t="s">
        <v>414</v>
      </c>
      <c r="B14" s="382"/>
      <c r="C14" s="382"/>
      <c r="D14" s="383">
        <f t="shared" si="0"/>
        <v>0</v>
      </c>
    </row>
    <row r="15" spans="1:8" ht="56.25" customHeight="1" thickTop="1" thickBot="1" x14ac:dyDescent="0.2">
      <c r="A15" s="381" t="s">
        <v>415</v>
      </c>
      <c r="B15" s="382">
        <f>SUM(B7:B14)</f>
        <v>0</v>
      </c>
      <c r="C15" s="384">
        <f>SUM(C7:C14)</f>
        <v>0</v>
      </c>
      <c r="D15" s="385">
        <f>SUM(D7:D14)</f>
        <v>0</v>
      </c>
    </row>
    <row r="16" spans="1:8" ht="14.25" thickTop="1" x14ac:dyDescent="0.15"/>
    <row r="17" spans="2:4" ht="14.25" thickBot="1" x14ac:dyDescent="0.2"/>
    <row r="18" spans="2:4" ht="30" customHeight="1" thickTop="1" thickBot="1" x14ac:dyDescent="0.2">
      <c r="B18" s="1104" t="s">
        <v>416</v>
      </c>
      <c r="C18" s="1105"/>
    </row>
    <row r="19" spans="2:4" ht="15" thickTop="1" x14ac:dyDescent="0.15">
      <c r="D19" s="386"/>
    </row>
  </sheetData>
  <mergeCells count="2">
    <mergeCell ref="A2:D2"/>
    <mergeCell ref="B18:C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444-E622-4324-8A7E-EB9B294331D8}">
  <sheetPr>
    <tabColor rgb="FF00B050"/>
  </sheetPr>
  <dimension ref="A1:H19"/>
  <sheetViews>
    <sheetView view="pageBreakPreview" zoomScale="75" zoomScaleNormal="100" workbookViewId="0"/>
  </sheetViews>
  <sheetFormatPr defaultRowHeight="13.5" x14ac:dyDescent="0.15"/>
  <cols>
    <col min="1" max="1" width="25.25" style="387" customWidth="1"/>
    <col min="2" max="4" width="20.125" style="387" customWidth="1"/>
    <col min="5" max="16384" width="9" style="387"/>
  </cols>
  <sheetData>
    <row r="1" spans="1:8" ht="44.25" customHeight="1" x14ac:dyDescent="0.15">
      <c r="A1" s="282" t="s">
        <v>417</v>
      </c>
      <c r="B1" s="369"/>
      <c r="C1" s="369"/>
      <c r="D1" s="369"/>
      <c r="E1" s="369"/>
      <c r="F1" s="369"/>
      <c r="G1" s="369"/>
      <c r="H1" s="369"/>
    </row>
    <row r="2" spans="1:8" ht="25.5" x14ac:dyDescent="0.25">
      <c r="A2" s="1103" t="s">
        <v>418</v>
      </c>
      <c r="B2" s="1103"/>
      <c r="C2" s="1103"/>
      <c r="D2" s="1103"/>
    </row>
    <row r="3" spans="1:8" ht="23.25" customHeight="1" x14ac:dyDescent="0.15"/>
    <row r="4" spans="1:8" ht="25.5" customHeight="1" x14ac:dyDescent="0.15">
      <c r="C4" s="378" t="s">
        <v>116</v>
      </c>
      <c r="D4" s="388"/>
    </row>
    <row r="5" spans="1:8" ht="30.75" customHeight="1" x14ac:dyDescent="0.15"/>
    <row r="6" spans="1:8" ht="39" customHeight="1" x14ac:dyDescent="0.15">
      <c r="A6" s="389"/>
      <c r="B6" s="378" t="s">
        <v>406</v>
      </c>
      <c r="C6" s="378" t="s">
        <v>407</v>
      </c>
      <c r="D6" s="378" t="s">
        <v>189</v>
      </c>
    </row>
    <row r="7" spans="1:8" ht="56.25" customHeight="1" x14ac:dyDescent="0.15">
      <c r="A7" s="381" t="s">
        <v>143</v>
      </c>
      <c r="B7" s="382"/>
      <c r="C7" s="382"/>
      <c r="D7" s="382">
        <f>B7-C7</f>
        <v>0</v>
      </c>
    </row>
    <row r="8" spans="1:8" ht="56.25" customHeight="1" x14ac:dyDescent="0.15">
      <c r="A8" s="381" t="s">
        <v>408</v>
      </c>
      <c r="B8" s="382"/>
      <c r="C8" s="382"/>
      <c r="D8" s="382">
        <f t="shared" ref="D8:D14" si="0">B8-C8</f>
        <v>0</v>
      </c>
    </row>
    <row r="9" spans="1:8" ht="56.25" customHeight="1" x14ac:dyDescent="0.15">
      <c r="A9" s="381" t="s">
        <v>409</v>
      </c>
      <c r="B9" s="382"/>
      <c r="C9" s="382"/>
      <c r="D9" s="382">
        <f t="shared" si="0"/>
        <v>0</v>
      </c>
    </row>
    <row r="10" spans="1:8" ht="56.25" customHeight="1" x14ac:dyDescent="0.15">
      <c r="A10" s="381" t="s">
        <v>410</v>
      </c>
      <c r="B10" s="382"/>
      <c r="C10" s="382"/>
      <c r="D10" s="382">
        <f t="shared" si="0"/>
        <v>0</v>
      </c>
    </row>
    <row r="11" spans="1:8" ht="56.25" customHeight="1" x14ac:dyDescent="0.15">
      <c r="A11" s="381" t="s">
        <v>411</v>
      </c>
      <c r="B11" s="382"/>
      <c r="C11" s="382"/>
      <c r="D11" s="382">
        <f t="shared" si="0"/>
        <v>0</v>
      </c>
    </row>
    <row r="12" spans="1:8" ht="56.25" customHeight="1" x14ac:dyDescent="0.15">
      <c r="A12" s="381" t="s">
        <v>412</v>
      </c>
      <c r="B12" s="382"/>
      <c r="C12" s="382"/>
      <c r="D12" s="382">
        <f t="shared" si="0"/>
        <v>0</v>
      </c>
    </row>
    <row r="13" spans="1:8" ht="56.25" customHeight="1" x14ac:dyDescent="0.15">
      <c r="A13" s="381" t="s">
        <v>413</v>
      </c>
      <c r="B13" s="382"/>
      <c r="C13" s="382"/>
      <c r="D13" s="382">
        <f t="shared" si="0"/>
        <v>0</v>
      </c>
    </row>
    <row r="14" spans="1:8" ht="56.25" customHeight="1" thickBot="1" x14ac:dyDescent="0.2">
      <c r="A14" s="381" t="s">
        <v>414</v>
      </c>
      <c r="B14" s="382"/>
      <c r="C14" s="382"/>
      <c r="D14" s="383">
        <f t="shared" si="0"/>
        <v>0</v>
      </c>
    </row>
    <row r="15" spans="1:8" ht="56.25" customHeight="1" thickTop="1" thickBot="1" x14ac:dyDescent="0.2">
      <c r="A15" s="381" t="s">
        <v>415</v>
      </c>
      <c r="B15" s="382">
        <f>SUM(B7:B14)</f>
        <v>0</v>
      </c>
      <c r="C15" s="384">
        <f>SUM(C7:C14)</f>
        <v>0</v>
      </c>
      <c r="D15" s="385">
        <f>SUM(D7:D14)</f>
        <v>0</v>
      </c>
    </row>
    <row r="16" spans="1:8" ht="14.25" thickTop="1" x14ac:dyDescent="0.15"/>
    <row r="17" spans="2:4" ht="14.25" thickBot="1" x14ac:dyDescent="0.2"/>
    <row r="18" spans="2:4" ht="30" customHeight="1" thickTop="1" thickBot="1" x14ac:dyDescent="0.2">
      <c r="B18" s="1104" t="s">
        <v>419</v>
      </c>
      <c r="C18" s="1105"/>
    </row>
    <row r="19" spans="2:4" ht="15" thickTop="1" x14ac:dyDescent="0.15">
      <c r="D19" s="386"/>
    </row>
  </sheetData>
  <mergeCells count="2">
    <mergeCell ref="A2:D2"/>
    <mergeCell ref="B18:C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8FC1-46E5-4F1D-9A77-9D296D040B77}">
  <dimension ref="A1:W17"/>
  <sheetViews>
    <sheetView view="pageBreakPreview" zoomScale="60" zoomScaleNormal="100" workbookViewId="0">
      <selection sqref="A1:G1"/>
    </sheetView>
  </sheetViews>
  <sheetFormatPr defaultRowHeight="13.5" x14ac:dyDescent="0.15"/>
  <cols>
    <col min="1" max="1" width="5.625" customWidth="1"/>
    <col min="2" max="3" width="4.625" customWidth="1"/>
    <col min="4" max="4" width="5.25" customWidth="1"/>
    <col min="5" max="5" width="9.125" bestFit="1" customWidth="1"/>
    <col min="6" max="6" width="14.75" bestFit="1" customWidth="1"/>
    <col min="7" max="7" width="17.625" customWidth="1"/>
    <col min="8" max="8" width="23.5" customWidth="1"/>
    <col min="9" max="11" width="9.375" customWidth="1"/>
    <col min="12" max="19" width="9.625" customWidth="1"/>
    <col min="20" max="20" width="12.125" style="402" customWidth="1"/>
    <col min="21" max="21" width="9.625" customWidth="1"/>
    <col min="22" max="22" width="16.75" customWidth="1"/>
  </cols>
  <sheetData>
    <row r="1" spans="1:23" ht="17.25" x14ac:dyDescent="0.15">
      <c r="A1" s="1121" t="s">
        <v>445</v>
      </c>
      <c r="B1" s="1121"/>
      <c r="C1" s="1121"/>
      <c r="D1" s="1121"/>
      <c r="E1" s="1121"/>
      <c r="F1" s="1121"/>
      <c r="G1" s="1121"/>
    </row>
    <row r="2" spans="1:23" ht="39.75" customHeight="1" thickBot="1" x14ac:dyDescent="0.35">
      <c r="A2" s="1122" t="s">
        <v>446</v>
      </c>
      <c r="B2" s="1122"/>
      <c r="C2" s="1122"/>
      <c r="D2" s="1122"/>
      <c r="E2" s="1122"/>
      <c r="F2" s="1122"/>
      <c r="G2" s="1122"/>
      <c r="H2" s="1122"/>
      <c r="I2" s="1122"/>
      <c r="J2" s="1122"/>
      <c r="K2" s="1122"/>
      <c r="L2" s="1122"/>
      <c r="M2" s="1122"/>
      <c r="N2" s="1122"/>
      <c r="O2" s="1122"/>
      <c r="P2" s="1122"/>
      <c r="Q2" s="1122"/>
      <c r="R2" s="1122"/>
      <c r="S2" s="1122"/>
      <c r="T2" s="1122"/>
      <c r="U2" s="1122"/>
    </row>
    <row r="3" spans="1:23" ht="45" customHeight="1" x14ac:dyDescent="0.15">
      <c r="A3" s="1123" t="s">
        <v>447</v>
      </c>
      <c r="B3" s="685" t="s">
        <v>132</v>
      </c>
      <c r="C3" s="677" t="s">
        <v>133</v>
      </c>
      <c r="D3" s="1126" t="s">
        <v>448</v>
      </c>
      <c r="E3" s="679" t="s">
        <v>449</v>
      </c>
      <c r="F3" s="1123" t="s">
        <v>281</v>
      </c>
      <c r="G3" s="685" t="s">
        <v>450</v>
      </c>
      <c r="H3" s="679" t="s">
        <v>451</v>
      </c>
      <c r="I3" s="1111" t="s">
        <v>452</v>
      </c>
      <c r="J3" s="1112"/>
      <c r="K3" s="1112"/>
      <c r="L3" s="1112"/>
      <c r="M3" s="1112"/>
      <c r="N3" s="1113"/>
      <c r="O3" s="1114" t="s">
        <v>453</v>
      </c>
      <c r="P3" s="1115"/>
      <c r="Q3" s="1115"/>
      <c r="R3" s="1115"/>
      <c r="S3" s="1116"/>
      <c r="T3" s="1117" t="s">
        <v>415</v>
      </c>
      <c r="U3" s="1119" t="s">
        <v>454</v>
      </c>
    </row>
    <row r="4" spans="1:23" ht="67.5" customHeight="1" thickBot="1" x14ac:dyDescent="0.2">
      <c r="A4" s="1124"/>
      <c r="B4" s="1125"/>
      <c r="C4" s="678"/>
      <c r="D4" s="1127"/>
      <c r="E4" s="680"/>
      <c r="F4" s="1124"/>
      <c r="G4" s="1125"/>
      <c r="H4" s="680"/>
      <c r="I4" s="403" t="s">
        <v>455</v>
      </c>
      <c r="J4" s="404" t="s">
        <v>456</v>
      </c>
      <c r="K4" s="405" t="s">
        <v>457</v>
      </c>
      <c r="L4" s="406" t="s">
        <v>458</v>
      </c>
      <c r="M4" s="407" t="s">
        <v>459</v>
      </c>
      <c r="N4" s="408" t="s">
        <v>460</v>
      </c>
      <c r="O4" s="409" t="s">
        <v>465</v>
      </c>
      <c r="P4" s="410" t="s">
        <v>461</v>
      </c>
      <c r="Q4" s="410" t="s">
        <v>457</v>
      </c>
      <c r="R4" s="411" t="s">
        <v>462</v>
      </c>
      <c r="S4" s="412" t="s">
        <v>463</v>
      </c>
      <c r="T4" s="1118"/>
      <c r="U4" s="1120"/>
    </row>
    <row r="5" spans="1:23" ht="48" customHeight="1" x14ac:dyDescent="0.15">
      <c r="A5" s="413">
        <v>1</v>
      </c>
      <c r="B5" s="488"/>
      <c r="C5" s="489"/>
      <c r="D5" s="489"/>
      <c r="E5" s="416"/>
      <c r="F5" s="490"/>
      <c r="G5" s="491"/>
      <c r="H5" s="492"/>
      <c r="I5" s="414"/>
      <c r="J5" s="415"/>
      <c r="K5" s="416"/>
      <c r="L5" s="417"/>
      <c r="M5" s="418"/>
      <c r="N5" s="419">
        <f>M5*25</f>
        <v>0</v>
      </c>
      <c r="O5" s="420"/>
      <c r="P5" s="421"/>
      <c r="Q5" s="421"/>
      <c r="R5" s="422"/>
      <c r="S5" s="423"/>
      <c r="T5" s="424">
        <f>SUM(N5+R5+S5)</f>
        <v>0</v>
      </c>
      <c r="U5" s="425"/>
    </row>
    <row r="6" spans="1:23" ht="48" customHeight="1" x14ac:dyDescent="0.15">
      <c r="A6" s="426">
        <v>2</v>
      </c>
      <c r="B6" s="401"/>
      <c r="C6" s="400"/>
      <c r="D6" s="400"/>
      <c r="E6" s="493"/>
      <c r="F6" s="466"/>
      <c r="G6" s="494"/>
      <c r="H6" s="495"/>
      <c r="I6" s="427"/>
      <c r="J6" s="428"/>
      <c r="K6" s="429"/>
      <c r="L6" s="27"/>
      <c r="M6" s="496"/>
      <c r="N6" s="419">
        <f t="shared" ref="N6:N16" si="0">M6*25</f>
        <v>0</v>
      </c>
      <c r="O6" s="430"/>
      <c r="P6" s="431"/>
      <c r="Q6" s="431"/>
      <c r="R6" s="432"/>
      <c r="S6" s="433"/>
      <c r="T6" s="452">
        <f t="shared" ref="T6:T16" si="1">SUM(N6+R6+S6)</f>
        <v>0</v>
      </c>
      <c r="U6" s="434"/>
    </row>
    <row r="7" spans="1:23" ht="48" customHeight="1" x14ac:dyDescent="0.15">
      <c r="A7" s="426">
        <v>3</v>
      </c>
      <c r="B7" s="401"/>
      <c r="C7" s="400"/>
      <c r="D7" s="400"/>
      <c r="E7" s="493"/>
      <c r="F7" s="466"/>
      <c r="G7" s="494"/>
      <c r="H7" s="495"/>
      <c r="I7" s="427"/>
      <c r="J7" s="428"/>
      <c r="K7" s="429"/>
      <c r="L7" s="27"/>
      <c r="M7" s="496"/>
      <c r="N7" s="419">
        <f t="shared" si="0"/>
        <v>0</v>
      </c>
      <c r="O7" s="430"/>
      <c r="P7" s="431"/>
      <c r="Q7" s="431"/>
      <c r="R7" s="432"/>
      <c r="S7" s="433"/>
      <c r="T7" s="452">
        <f t="shared" si="1"/>
        <v>0</v>
      </c>
      <c r="U7" s="434"/>
    </row>
    <row r="8" spans="1:23" ht="48" customHeight="1" x14ac:dyDescent="0.15">
      <c r="A8" s="426">
        <v>4</v>
      </c>
      <c r="B8" s="401"/>
      <c r="C8" s="400"/>
      <c r="D8" s="400"/>
      <c r="E8" s="493"/>
      <c r="F8" s="466"/>
      <c r="G8" s="494"/>
      <c r="H8" s="495"/>
      <c r="I8" s="427"/>
      <c r="J8" s="428"/>
      <c r="K8" s="429"/>
      <c r="L8" s="27"/>
      <c r="M8" s="496"/>
      <c r="N8" s="419">
        <f t="shared" si="0"/>
        <v>0</v>
      </c>
      <c r="O8" s="430"/>
      <c r="P8" s="431"/>
      <c r="Q8" s="431"/>
      <c r="R8" s="432"/>
      <c r="S8" s="433"/>
      <c r="T8" s="452">
        <f t="shared" si="1"/>
        <v>0</v>
      </c>
      <c r="U8" s="434"/>
    </row>
    <row r="9" spans="1:23" ht="48" customHeight="1" x14ac:dyDescent="0.15">
      <c r="A9" s="426">
        <v>5</v>
      </c>
      <c r="B9" s="401"/>
      <c r="C9" s="400"/>
      <c r="D9" s="442"/>
      <c r="E9" s="443"/>
      <c r="F9" s="444"/>
      <c r="G9" s="497"/>
      <c r="H9" s="498"/>
      <c r="I9" s="435"/>
      <c r="J9" s="436"/>
      <c r="K9" s="429"/>
      <c r="L9" s="437"/>
      <c r="M9" s="496"/>
      <c r="N9" s="419">
        <f t="shared" si="0"/>
        <v>0</v>
      </c>
      <c r="O9" s="430"/>
      <c r="P9" s="431"/>
      <c r="Q9" s="431"/>
      <c r="R9" s="432"/>
      <c r="S9" s="433"/>
      <c r="T9" s="452">
        <f t="shared" si="1"/>
        <v>0</v>
      </c>
      <c r="U9" s="438"/>
    </row>
    <row r="10" spans="1:23" ht="48" customHeight="1" x14ac:dyDescent="0.15">
      <c r="A10" s="426">
        <v>6</v>
      </c>
      <c r="B10" s="401"/>
      <c r="C10" s="400"/>
      <c r="D10" s="442"/>
      <c r="E10" s="443"/>
      <c r="F10" s="444"/>
      <c r="G10" s="497"/>
      <c r="H10" s="499"/>
      <c r="I10" s="435"/>
      <c r="J10" s="436"/>
      <c r="K10" s="429"/>
      <c r="L10" s="439"/>
      <c r="M10" s="496"/>
      <c r="N10" s="419">
        <f t="shared" si="0"/>
        <v>0</v>
      </c>
      <c r="O10" s="430"/>
      <c r="P10" s="431"/>
      <c r="Q10" s="431"/>
      <c r="R10" s="432"/>
      <c r="S10" s="433"/>
      <c r="T10" s="452">
        <f t="shared" si="1"/>
        <v>0</v>
      </c>
      <c r="U10" s="440"/>
      <c r="V10" s="1110"/>
    </row>
    <row r="11" spans="1:23" ht="48" customHeight="1" x14ac:dyDescent="0.15">
      <c r="A11" s="426">
        <v>7</v>
      </c>
      <c r="B11" s="401"/>
      <c r="C11" s="400"/>
      <c r="D11" s="442"/>
      <c r="E11" s="443"/>
      <c r="F11" s="444"/>
      <c r="G11" s="445"/>
      <c r="H11" s="446"/>
      <c r="I11" s="447"/>
      <c r="J11" s="448"/>
      <c r="K11" s="449"/>
      <c r="L11" s="439"/>
      <c r="M11" s="450"/>
      <c r="N11" s="419">
        <f t="shared" si="0"/>
        <v>0</v>
      </c>
      <c r="O11" s="430"/>
      <c r="P11" s="431"/>
      <c r="Q11" s="451"/>
      <c r="R11" s="432"/>
      <c r="S11" s="433"/>
      <c r="T11" s="452">
        <f t="shared" si="1"/>
        <v>0</v>
      </c>
      <c r="U11" s="440"/>
      <c r="V11" s="1110"/>
    </row>
    <row r="12" spans="1:23" ht="48" customHeight="1" x14ac:dyDescent="0.15">
      <c r="A12" s="426">
        <v>8</v>
      </c>
      <c r="B12" s="401"/>
      <c r="C12" s="400"/>
      <c r="D12" s="442"/>
      <c r="E12" s="443"/>
      <c r="F12" s="444"/>
      <c r="G12" s="445"/>
      <c r="H12" s="446"/>
      <c r="I12" s="447"/>
      <c r="J12" s="448"/>
      <c r="K12" s="449"/>
      <c r="L12" s="453"/>
      <c r="M12" s="454"/>
      <c r="N12" s="419">
        <f t="shared" si="0"/>
        <v>0</v>
      </c>
      <c r="O12" s="455"/>
      <c r="P12" s="439"/>
      <c r="Q12" s="439"/>
      <c r="R12" s="456"/>
      <c r="S12" s="457"/>
      <c r="T12" s="452">
        <f t="shared" si="1"/>
        <v>0</v>
      </c>
      <c r="U12" s="458"/>
      <c r="V12" s="1110"/>
      <c r="W12" s="459"/>
    </row>
    <row r="13" spans="1:23" ht="48" customHeight="1" x14ac:dyDescent="0.15">
      <c r="A13" s="426">
        <v>9</v>
      </c>
      <c r="B13" s="401"/>
      <c r="C13" s="400"/>
      <c r="D13" s="442"/>
      <c r="E13" s="443"/>
      <c r="F13" s="444"/>
      <c r="G13" s="445"/>
      <c r="H13" s="498"/>
      <c r="I13" s="447"/>
      <c r="J13" s="448"/>
      <c r="K13" s="449"/>
      <c r="L13" s="453"/>
      <c r="M13" s="454"/>
      <c r="N13" s="419">
        <f t="shared" si="0"/>
        <v>0</v>
      </c>
      <c r="O13" s="455"/>
      <c r="P13" s="439"/>
      <c r="Q13" s="460"/>
      <c r="R13" s="456"/>
      <c r="S13" s="500"/>
      <c r="T13" s="452">
        <f t="shared" si="1"/>
        <v>0</v>
      </c>
      <c r="U13" s="458"/>
      <c r="V13" s="441"/>
    </row>
    <row r="14" spans="1:23" ht="48" customHeight="1" x14ac:dyDescent="0.15">
      <c r="A14" s="426">
        <v>10</v>
      </c>
      <c r="B14" s="401"/>
      <c r="C14" s="400"/>
      <c r="D14" s="442"/>
      <c r="E14" s="443"/>
      <c r="F14" s="444"/>
      <c r="G14" s="445"/>
      <c r="H14" s="446"/>
      <c r="I14" s="447"/>
      <c r="J14" s="448"/>
      <c r="K14" s="449"/>
      <c r="L14" s="439"/>
      <c r="M14" s="450"/>
      <c r="N14" s="419">
        <f t="shared" si="0"/>
        <v>0</v>
      </c>
      <c r="O14" s="461"/>
      <c r="P14" s="462"/>
      <c r="Q14" s="460"/>
      <c r="R14" s="463"/>
      <c r="S14" s="501"/>
      <c r="T14" s="452">
        <f t="shared" si="1"/>
        <v>0</v>
      </c>
      <c r="U14" s="440"/>
      <c r="V14" s="464"/>
    </row>
    <row r="15" spans="1:23" ht="48" customHeight="1" x14ac:dyDescent="0.15">
      <c r="A15" s="426">
        <v>11</v>
      </c>
      <c r="B15" s="401"/>
      <c r="C15" s="400"/>
      <c r="D15" s="400"/>
      <c r="E15" s="465"/>
      <c r="F15" s="466"/>
      <c r="G15" s="445"/>
      <c r="H15" s="446"/>
      <c r="I15" s="467"/>
      <c r="J15" s="468"/>
      <c r="K15" s="469"/>
      <c r="L15" s="470"/>
      <c r="M15" s="471"/>
      <c r="N15" s="419">
        <f t="shared" si="0"/>
        <v>0</v>
      </c>
      <c r="O15" s="26"/>
      <c r="P15" s="27"/>
      <c r="Q15" s="460"/>
      <c r="R15" s="472"/>
      <c r="S15" s="502"/>
      <c r="T15" s="452">
        <f t="shared" si="1"/>
        <v>0</v>
      </c>
      <c r="U15" s="473"/>
    </row>
    <row r="16" spans="1:23" ht="48" customHeight="1" thickBot="1" x14ac:dyDescent="0.2">
      <c r="A16" s="426">
        <v>12</v>
      </c>
      <c r="B16" s="474"/>
      <c r="C16" s="475"/>
      <c r="D16" s="475"/>
      <c r="E16" s="476"/>
      <c r="F16" s="503"/>
      <c r="G16" s="504"/>
      <c r="H16" s="505"/>
      <c r="I16" s="477"/>
      <c r="J16" s="478"/>
      <c r="K16" s="479"/>
      <c r="L16" s="480"/>
      <c r="M16" s="481"/>
      <c r="N16" s="419">
        <f t="shared" si="0"/>
        <v>0</v>
      </c>
      <c r="O16" s="482"/>
      <c r="P16" s="480"/>
      <c r="Q16" s="480"/>
      <c r="R16" s="483"/>
      <c r="S16" s="484"/>
      <c r="T16" s="485">
        <f t="shared" si="1"/>
        <v>0</v>
      </c>
      <c r="U16" s="486"/>
    </row>
    <row r="17" spans="1:21" ht="48" customHeight="1" thickBot="1" x14ac:dyDescent="0.2">
      <c r="A17" s="1106" t="s">
        <v>464</v>
      </c>
      <c r="B17" s="1106"/>
      <c r="C17" s="1106"/>
      <c r="D17" s="1106"/>
      <c r="E17" s="1106"/>
      <c r="F17" s="1106"/>
      <c r="G17" s="1106"/>
      <c r="H17" s="1106"/>
      <c r="I17" s="1106"/>
      <c r="J17" s="1106"/>
      <c r="K17" s="1106"/>
      <c r="L17" s="1107">
        <f>SUM(T5:T16)</f>
        <v>0</v>
      </c>
      <c r="M17" s="1108"/>
      <c r="N17" s="1108"/>
      <c r="O17" s="1108"/>
      <c r="P17" s="1108"/>
      <c r="Q17" s="1108"/>
      <c r="R17" s="1108"/>
      <c r="S17" s="1108"/>
      <c r="T17" s="1109"/>
      <c r="U17" s="487"/>
    </row>
  </sheetData>
  <mergeCells count="17">
    <mergeCell ref="A1:G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A17:K17"/>
    <mergeCell ref="L17:T17"/>
    <mergeCell ref="V10:V12"/>
    <mergeCell ref="I3:N3"/>
    <mergeCell ref="O3:S3"/>
    <mergeCell ref="T3:T4"/>
    <mergeCell ref="U3:U4"/>
  </mergeCells>
  <phoneticPr fontId="2"/>
  <pageMargins left="0.75" right="0.75" top="1" bottom="1" header="0.51200000000000001" footer="0.51200000000000001"/>
  <pageSetup paperSize="9" scale="61" orientation="landscape" r:id="rId1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B9EF-F59F-4D75-8AE7-0B527304BBCD}">
  <sheetPr>
    <tabColor rgb="FF00B050"/>
  </sheetPr>
  <dimension ref="A1:T84"/>
  <sheetViews>
    <sheetView view="pageBreakPreview" zoomScale="75" zoomScaleNormal="100" workbookViewId="0"/>
  </sheetViews>
  <sheetFormatPr defaultRowHeight="13.5" x14ac:dyDescent="0.15"/>
  <cols>
    <col min="1" max="1" width="3.5" style="291" bestFit="1" customWidth="1"/>
    <col min="2" max="2" width="3.25" style="291" bestFit="1" customWidth="1"/>
    <col min="3" max="3" width="27.625" style="291" customWidth="1"/>
    <col min="4" max="6" width="14.75" style="291" customWidth="1"/>
    <col min="7" max="7" width="11.25" style="291" customWidth="1"/>
    <col min="8" max="8" width="15.875" style="291" customWidth="1"/>
    <col min="9" max="9" width="0.375" style="291" customWidth="1"/>
    <col min="10" max="10" width="5.125" style="291" customWidth="1"/>
    <col min="11" max="11" width="3" style="291" bestFit="1" customWidth="1"/>
    <col min="12" max="12" width="3.25" style="291" bestFit="1" customWidth="1"/>
    <col min="13" max="13" width="18.75" style="291" customWidth="1"/>
    <col min="14" max="14" width="11.25" style="291" customWidth="1"/>
    <col min="15" max="15" width="11.375" style="291" customWidth="1"/>
    <col min="16" max="17" width="11.25" style="291" customWidth="1"/>
    <col min="18" max="18" width="14.375" style="291" customWidth="1"/>
    <col min="19" max="19" width="3.375" style="291" customWidth="1"/>
    <col min="20" max="16384" width="9" style="291"/>
  </cols>
  <sheetData>
    <row r="1" spans="1:19" x14ac:dyDescent="0.15">
      <c r="A1" s="291" t="s">
        <v>487</v>
      </c>
    </row>
    <row r="2" spans="1:19" ht="8.25" customHeight="1" x14ac:dyDescent="0.15">
      <c r="A2" s="290"/>
      <c r="B2" s="290"/>
      <c r="C2" s="290"/>
    </row>
    <row r="3" spans="1:19" ht="17.25" x14ac:dyDescent="0.15">
      <c r="A3" s="292"/>
      <c r="B3" s="292"/>
      <c r="C3" s="355"/>
      <c r="D3" s="292"/>
      <c r="E3" s="292" t="s">
        <v>125</v>
      </c>
      <c r="F3" s="292"/>
      <c r="G3" s="292"/>
      <c r="H3" s="292"/>
      <c r="I3" s="292"/>
      <c r="M3" s="293"/>
    </row>
    <row r="4" spans="1:19" ht="11.25" customHeight="1" x14ac:dyDescent="0.15">
      <c r="A4" s="294"/>
      <c r="B4" s="294"/>
      <c r="C4" s="294"/>
      <c r="D4" s="294"/>
      <c r="E4" s="294"/>
      <c r="F4" s="294"/>
      <c r="G4" s="294"/>
      <c r="H4" s="294"/>
      <c r="I4" s="294"/>
      <c r="M4" s="293"/>
    </row>
    <row r="5" spans="1:19" ht="17.25" x14ac:dyDescent="0.15">
      <c r="A5" s="294"/>
      <c r="B5" s="294"/>
      <c r="C5" s="294"/>
      <c r="D5" s="300"/>
      <c r="E5" s="294"/>
      <c r="F5" s="356" t="s">
        <v>116</v>
      </c>
      <c r="G5" s="598"/>
      <c r="H5" s="598"/>
      <c r="I5" s="294"/>
      <c r="M5" s="293"/>
    </row>
    <row r="6" spans="1:19" ht="15" thickBot="1" x14ac:dyDescent="0.2">
      <c r="A6" s="298" t="s">
        <v>120</v>
      </c>
      <c r="L6" s="299"/>
      <c r="M6" s="299"/>
      <c r="N6" s="300"/>
      <c r="O6" s="300"/>
      <c r="P6" s="300"/>
      <c r="Q6" s="300"/>
      <c r="R6" s="300"/>
      <c r="S6" s="300"/>
    </row>
    <row r="7" spans="1:19" ht="27" customHeight="1" x14ac:dyDescent="0.15">
      <c r="A7" s="577" t="s">
        <v>121</v>
      </c>
      <c r="B7" s="578"/>
      <c r="C7" s="301" t="s">
        <v>55</v>
      </c>
      <c r="D7" s="357" t="s">
        <v>126</v>
      </c>
      <c r="E7" s="358" t="s">
        <v>127</v>
      </c>
      <c r="F7" s="359" t="s">
        <v>128</v>
      </c>
      <c r="G7" s="585" t="s">
        <v>59</v>
      </c>
      <c r="H7" s="586"/>
      <c r="I7" s="587"/>
    </row>
    <row r="8" spans="1:19" x14ac:dyDescent="0.15">
      <c r="A8" s="581" t="s">
        <v>60</v>
      </c>
      <c r="B8" s="569"/>
      <c r="C8" s="569"/>
      <c r="D8" s="323"/>
      <c r="E8" s="360"/>
      <c r="F8" s="361">
        <f>SUM(D8-E8)</f>
        <v>0</v>
      </c>
      <c r="G8" s="568"/>
      <c r="H8" s="569"/>
      <c r="I8" s="570"/>
    </row>
    <row r="9" spans="1:19" x14ac:dyDescent="0.15">
      <c r="A9" s="547" t="s">
        <v>61</v>
      </c>
      <c r="B9" s="548"/>
      <c r="C9" s="548"/>
      <c r="D9" s="323">
        <f>SUM(D10:D15)</f>
        <v>0</v>
      </c>
      <c r="E9" s="360">
        <f>SUM(E10:E15)</f>
        <v>0</v>
      </c>
      <c r="F9" s="361">
        <f t="shared" ref="F9:F32" si="0">SUM(D9-E9)</f>
        <v>0</v>
      </c>
      <c r="G9" s="568" t="s">
        <v>62</v>
      </c>
      <c r="H9" s="569"/>
      <c r="I9" s="570"/>
    </row>
    <row r="10" spans="1:19" ht="14.25" customHeight="1" x14ac:dyDescent="0.15">
      <c r="A10" s="309"/>
      <c r="B10" s="568" t="s">
        <v>63</v>
      </c>
      <c r="C10" s="569"/>
      <c r="D10" s="323"/>
      <c r="E10" s="360"/>
      <c r="F10" s="361">
        <f t="shared" si="0"/>
        <v>0</v>
      </c>
      <c r="G10" s="568" t="s">
        <v>64</v>
      </c>
      <c r="H10" s="569"/>
      <c r="I10" s="570"/>
    </row>
    <row r="11" spans="1:19" ht="12.75" customHeight="1" x14ac:dyDescent="0.15">
      <c r="A11" s="309"/>
      <c r="B11" s="568" t="s">
        <v>65</v>
      </c>
      <c r="C11" s="569"/>
      <c r="D11" s="323"/>
      <c r="E11" s="360"/>
      <c r="F11" s="361">
        <f t="shared" si="0"/>
        <v>0</v>
      </c>
      <c r="G11" s="568" t="s">
        <v>64</v>
      </c>
      <c r="H11" s="569"/>
      <c r="I11" s="570"/>
    </row>
    <row r="12" spans="1:19" x14ac:dyDescent="0.15">
      <c r="A12" s="309"/>
      <c r="B12" s="582" t="s">
        <v>66</v>
      </c>
      <c r="C12" s="583"/>
      <c r="D12" s="323"/>
      <c r="E12" s="360"/>
      <c r="F12" s="361">
        <f t="shared" si="0"/>
        <v>0</v>
      </c>
      <c r="G12" s="568" t="s">
        <v>67</v>
      </c>
      <c r="H12" s="569"/>
      <c r="I12" s="570"/>
    </row>
    <row r="13" spans="1:19" x14ac:dyDescent="0.15">
      <c r="A13" s="309"/>
      <c r="B13" s="582" t="s">
        <v>68</v>
      </c>
      <c r="C13" s="583"/>
      <c r="D13" s="323"/>
      <c r="E13" s="360"/>
      <c r="F13" s="361">
        <f t="shared" si="0"/>
        <v>0</v>
      </c>
      <c r="G13" s="568" t="s">
        <v>69</v>
      </c>
      <c r="H13" s="569"/>
      <c r="I13" s="570"/>
    </row>
    <row r="14" spans="1:19" x14ac:dyDescent="0.15">
      <c r="A14" s="309"/>
      <c r="B14" s="582" t="s">
        <v>387</v>
      </c>
      <c r="C14" s="583"/>
      <c r="D14" s="323"/>
      <c r="E14" s="360"/>
      <c r="F14" s="361">
        <f t="shared" si="0"/>
        <v>0</v>
      </c>
      <c r="G14" s="568" t="s">
        <v>388</v>
      </c>
      <c r="H14" s="569"/>
      <c r="I14" s="570"/>
    </row>
    <row r="15" spans="1:19" x14ac:dyDescent="0.15">
      <c r="A15" s="311"/>
      <c r="B15" s="568" t="s">
        <v>389</v>
      </c>
      <c r="C15" s="569"/>
      <c r="D15" s="323"/>
      <c r="E15" s="360"/>
      <c r="F15" s="361">
        <f t="shared" si="0"/>
        <v>0</v>
      </c>
      <c r="G15" s="582" t="s">
        <v>476</v>
      </c>
      <c r="H15" s="583"/>
      <c r="I15" s="584"/>
    </row>
    <row r="16" spans="1:19" x14ac:dyDescent="0.15">
      <c r="A16" s="547" t="s">
        <v>70</v>
      </c>
      <c r="B16" s="548"/>
      <c r="C16" s="548"/>
      <c r="D16" s="323">
        <f>SUM(D17:D22)</f>
        <v>0</v>
      </c>
      <c r="E16" s="360">
        <f>SUM(E17:E22)</f>
        <v>0</v>
      </c>
      <c r="F16" s="361">
        <f t="shared" si="0"/>
        <v>0</v>
      </c>
      <c r="G16" s="568"/>
      <c r="H16" s="569"/>
      <c r="I16" s="570"/>
    </row>
    <row r="17" spans="1:19" x14ac:dyDescent="0.15">
      <c r="A17" s="312"/>
      <c r="B17" s="568" t="s">
        <v>71</v>
      </c>
      <c r="C17" s="569"/>
      <c r="D17" s="323"/>
      <c r="E17" s="360"/>
      <c r="F17" s="361">
        <f t="shared" si="0"/>
        <v>0</v>
      </c>
      <c r="G17" s="568"/>
      <c r="H17" s="569"/>
      <c r="I17" s="570"/>
    </row>
    <row r="18" spans="1:19" x14ac:dyDescent="0.15">
      <c r="A18" s="312"/>
      <c r="B18" s="568" t="s">
        <v>72</v>
      </c>
      <c r="C18" s="569"/>
      <c r="D18" s="323"/>
      <c r="E18" s="360"/>
      <c r="F18" s="361">
        <f t="shared" si="0"/>
        <v>0</v>
      </c>
      <c r="G18" s="568"/>
      <c r="H18" s="569"/>
      <c r="I18" s="570"/>
    </row>
    <row r="19" spans="1:19" ht="12.75" customHeight="1" x14ac:dyDescent="0.15">
      <c r="A19" s="312"/>
      <c r="B19" s="568" t="s">
        <v>73</v>
      </c>
      <c r="C19" s="569"/>
      <c r="D19" s="323"/>
      <c r="E19" s="360"/>
      <c r="F19" s="361">
        <f t="shared" si="0"/>
        <v>0</v>
      </c>
      <c r="G19" s="568"/>
      <c r="H19" s="569"/>
      <c r="I19" s="570"/>
    </row>
    <row r="20" spans="1:19" ht="12.75" customHeight="1" x14ac:dyDescent="0.15">
      <c r="A20" s="312"/>
      <c r="B20" s="568" t="s">
        <v>74</v>
      </c>
      <c r="C20" s="569"/>
      <c r="D20" s="323"/>
      <c r="E20" s="360"/>
      <c r="F20" s="361">
        <f t="shared" si="0"/>
        <v>0</v>
      </c>
      <c r="G20" s="568"/>
      <c r="H20" s="569"/>
      <c r="I20" s="570"/>
    </row>
    <row r="21" spans="1:19" x14ac:dyDescent="0.15">
      <c r="A21" s="312"/>
      <c r="B21" s="568" t="s">
        <v>75</v>
      </c>
      <c r="C21" s="569"/>
      <c r="D21" s="323"/>
      <c r="E21" s="360"/>
      <c r="F21" s="361">
        <f t="shared" si="0"/>
        <v>0</v>
      </c>
      <c r="G21" s="568"/>
      <c r="H21" s="569"/>
      <c r="I21" s="570"/>
    </row>
    <row r="22" spans="1:19" x14ac:dyDescent="0.15">
      <c r="A22" s="313"/>
      <c r="B22" s="568" t="s">
        <v>76</v>
      </c>
      <c r="C22" s="569"/>
      <c r="D22" s="323"/>
      <c r="E22" s="360"/>
      <c r="F22" s="361">
        <f t="shared" si="0"/>
        <v>0</v>
      </c>
      <c r="G22" s="568"/>
      <c r="H22" s="569"/>
      <c r="I22" s="570"/>
    </row>
    <row r="23" spans="1:19" x14ac:dyDescent="0.15">
      <c r="A23" s="547" t="s">
        <v>77</v>
      </c>
      <c r="B23" s="569"/>
      <c r="C23" s="569"/>
      <c r="D23" s="323">
        <f>SUM(D24:D26)</f>
        <v>0</v>
      </c>
      <c r="E23" s="360">
        <f>SUM(E24:E26)</f>
        <v>0</v>
      </c>
      <c r="F23" s="361">
        <f t="shared" si="0"/>
        <v>0</v>
      </c>
      <c r="G23" s="568"/>
      <c r="H23" s="569"/>
      <c r="I23" s="570"/>
    </row>
    <row r="24" spans="1:19" x14ac:dyDescent="0.15">
      <c r="A24" s="314"/>
      <c r="B24" s="568" t="s">
        <v>78</v>
      </c>
      <c r="C24" s="569"/>
      <c r="D24" s="323"/>
      <c r="E24" s="360"/>
      <c r="F24" s="361">
        <f t="shared" si="0"/>
        <v>0</v>
      </c>
      <c r="G24" s="568" t="s">
        <v>79</v>
      </c>
      <c r="H24" s="569"/>
      <c r="I24" s="570"/>
    </row>
    <row r="25" spans="1:19" x14ac:dyDescent="0.15">
      <c r="A25" s="314"/>
      <c r="B25" s="568" t="s">
        <v>80</v>
      </c>
      <c r="C25" s="569"/>
      <c r="D25" s="323"/>
      <c r="E25" s="360"/>
      <c r="F25" s="361">
        <f t="shared" si="0"/>
        <v>0</v>
      </c>
      <c r="G25" s="568" t="s">
        <v>79</v>
      </c>
      <c r="H25" s="569"/>
      <c r="I25" s="570"/>
    </row>
    <row r="26" spans="1:19" x14ac:dyDescent="0.15">
      <c r="A26" s="315"/>
      <c r="B26" s="568" t="s">
        <v>81</v>
      </c>
      <c r="C26" s="569"/>
      <c r="D26" s="323"/>
      <c r="E26" s="360"/>
      <c r="F26" s="361">
        <f t="shared" si="0"/>
        <v>0</v>
      </c>
      <c r="G26" s="568" t="s">
        <v>79</v>
      </c>
      <c r="H26" s="569"/>
      <c r="I26" s="570"/>
    </row>
    <row r="27" spans="1:19" x14ac:dyDescent="0.15">
      <c r="A27" s="581" t="s">
        <v>82</v>
      </c>
      <c r="B27" s="569"/>
      <c r="C27" s="569"/>
      <c r="D27" s="323"/>
      <c r="E27" s="360"/>
      <c r="F27" s="361">
        <f t="shared" si="0"/>
        <v>0</v>
      </c>
      <c r="G27" s="568"/>
      <c r="H27" s="569"/>
      <c r="I27" s="570"/>
    </row>
    <row r="28" spans="1:19" x14ac:dyDescent="0.15">
      <c r="A28" s="581" t="s">
        <v>83</v>
      </c>
      <c r="B28" s="569"/>
      <c r="C28" s="569"/>
      <c r="D28" s="323"/>
      <c r="E28" s="360"/>
      <c r="F28" s="361">
        <f t="shared" si="0"/>
        <v>0</v>
      </c>
      <c r="G28" s="568"/>
      <c r="H28" s="569"/>
      <c r="I28" s="570"/>
    </row>
    <row r="29" spans="1:19" x14ac:dyDescent="0.15">
      <c r="A29" s="581" t="s">
        <v>84</v>
      </c>
      <c r="B29" s="569"/>
      <c r="C29" s="569"/>
      <c r="D29" s="323"/>
      <c r="E29" s="360"/>
      <c r="F29" s="361">
        <f t="shared" si="0"/>
        <v>0</v>
      </c>
      <c r="G29" s="568"/>
      <c r="H29" s="569"/>
      <c r="I29" s="570"/>
    </row>
    <row r="30" spans="1:19" ht="13.5" customHeight="1" x14ac:dyDescent="0.15">
      <c r="A30" s="581" t="s">
        <v>85</v>
      </c>
      <c r="B30" s="569"/>
      <c r="C30" s="569"/>
      <c r="D30" s="323"/>
      <c r="E30" s="360"/>
      <c r="F30" s="361">
        <f t="shared" si="0"/>
        <v>0</v>
      </c>
      <c r="G30" s="568"/>
      <c r="H30" s="569"/>
      <c r="I30" s="570"/>
      <c r="K30" s="295"/>
      <c r="L30" s="295"/>
      <c r="M30" s="300"/>
      <c r="N30" s="300"/>
      <c r="O30" s="300"/>
      <c r="P30" s="300"/>
      <c r="Q30" s="300"/>
      <c r="R30" s="300"/>
      <c r="S30" s="300"/>
    </row>
    <row r="31" spans="1:19" ht="14.25" customHeight="1" thickBot="1" x14ac:dyDescent="0.2">
      <c r="A31" s="575" t="s">
        <v>86</v>
      </c>
      <c r="B31" s="576"/>
      <c r="C31" s="576"/>
      <c r="D31" s="323"/>
      <c r="E31" s="360"/>
      <c r="F31" s="362">
        <f t="shared" si="0"/>
        <v>0</v>
      </c>
      <c r="G31" s="568"/>
      <c r="H31" s="569"/>
      <c r="I31" s="570"/>
      <c r="K31" s="295"/>
      <c r="L31" s="295"/>
      <c r="M31" s="300"/>
      <c r="N31" s="300"/>
      <c r="O31" s="300"/>
      <c r="P31" s="300"/>
      <c r="Q31" s="300"/>
      <c r="R31" s="300"/>
      <c r="S31" s="300"/>
    </row>
    <row r="32" spans="1:19" ht="17.25" customHeight="1" thickBot="1" x14ac:dyDescent="0.2">
      <c r="A32" s="554" t="s">
        <v>429</v>
      </c>
      <c r="B32" s="555"/>
      <c r="C32" s="555"/>
      <c r="D32" s="363">
        <f>SUM(D8+D9+D16+D23+D27+D28+D29+D30+D31)</f>
        <v>0</v>
      </c>
      <c r="E32" s="364">
        <f>SUM(E8+E9+E16+E23+E27+E28+E29+E30+E31)</f>
        <v>0</v>
      </c>
      <c r="F32" s="365">
        <f t="shared" si="0"/>
        <v>0</v>
      </c>
      <c r="G32" s="556"/>
      <c r="H32" s="556"/>
      <c r="I32" s="557"/>
      <c r="K32" s="295"/>
      <c r="L32" s="295"/>
      <c r="M32" s="300"/>
      <c r="N32" s="300"/>
      <c r="O32" s="300"/>
      <c r="P32" s="300"/>
      <c r="Q32" s="300"/>
      <c r="R32" s="300"/>
      <c r="S32" s="300"/>
    </row>
    <row r="33" spans="1:19" ht="18" thickBot="1" x14ac:dyDescent="0.2">
      <c r="A33" s="320" t="s">
        <v>430</v>
      </c>
      <c r="B33" s="321"/>
      <c r="C33" s="290"/>
      <c r="K33" s="295"/>
      <c r="L33" s="295"/>
      <c r="M33" s="300"/>
      <c r="N33" s="300"/>
      <c r="O33" s="300"/>
      <c r="P33" s="300"/>
      <c r="Q33" s="300"/>
      <c r="R33" s="300"/>
      <c r="S33" s="300"/>
    </row>
    <row r="34" spans="1:19" ht="27" customHeight="1" x14ac:dyDescent="0.15">
      <c r="A34" s="577" t="s">
        <v>121</v>
      </c>
      <c r="B34" s="578"/>
      <c r="C34" s="301" t="s">
        <v>55</v>
      </c>
      <c r="D34" s="357" t="s">
        <v>126</v>
      </c>
      <c r="E34" s="358" t="s">
        <v>127</v>
      </c>
      <c r="F34" s="359" t="s">
        <v>128</v>
      </c>
      <c r="G34" s="579" t="s">
        <v>59</v>
      </c>
      <c r="H34" s="579"/>
      <c r="I34" s="580"/>
      <c r="K34" s="295"/>
      <c r="L34" s="295"/>
      <c r="M34" s="300"/>
      <c r="N34" s="300"/>
      <c r="O34" s="300"/>
      <c r="P34" s="300"/>
      <c r="Q34" s="300"/>
      <c r="R34" s="300"/>
      <c r="S34" s="300"/>
    </row>
    <row r="35" spans="1:19" ht="13.5" customHeight="1" x14ac:dyDescent="0.15">
      <c r="A35" s="572" t="s">
        <v>88</v>
      </c>
      <c r="B35" s="573"/>
      <c r="C35" s="573"/>
      <c r="D35" s="323">
        <f>SUM(D36:D39)</f>
        <v>0</v>
      </c>
      <c r="E35" s="366">
        <f>SUM(E36:E39)</f>
        <v>0</v>
      </c>
      <c r="F35" s="361">
        <f>SUM(D35-E35)</f>
        <v>0</v>
      </c>
      <c r="G35" s="549"/>
      <c r="H35" s="550"/>
      <c r="I35" s="551"/>
      <c r="K35" s="295"/>
      <c r="L35" s="295"/>
      <c r="M35" s="300"/>
      <c r="N35" s="300"/>
      <c r="O35" s="300"/>
      <c r="P35" s="300"/>
      <c r="Q35" s="300"/>
      <c r="R35" s="300"/>
      <c r="S35" s="300"/>
    </row>
    <row r="36" spans="1:19" x14ac:dyDescent="0.15">
      <c r="A36" s="325"/>
      <c r="B36" s="568" t="s">
        <v>71</v>
      </c>
      <c r="C36" s="569"/>
      <c r="D36" s="323"/>
      <c r="E36" s="366"/>
      <c r="F36" s="361">
        <f t="shared" ref="F36:F68" si="1">SUM(D36-E36)</f>
        <v>0</v>
      </c>
      <c r="G36" s="549"/>
      <c r="H36" s="550"/>
      <c r="I36" s="551"/>
      <c r="K36" s="295"/>
      <c r="L36" s="295"/>
      <c r="M36" s="300"/>
      <c r="N36" s="300"/>
      <c r="O36" s="300"/>
      <c r="P36" s="300"/>
      <c r="Q36" s="300"/>
      <c r="R36" s="300"/>
      <c r="S36" s="300"/>
    </row>
    <row r="37" spans="1:19" x14ac:dyDescent="0.15">
      <c r="A37" s="325"/>
      <c r="B37" s="574" t="s">
        <v>72</v>
      </c>
      <c r="C37" s="546"/>
      <c r="D37" s="323"/>
      <c r="E37" s="366"/>
      <c r="F37" s="361">
        <f t="shared" si="1"/>
        <v>0</v>
      </c>
      <c r="G37" s="549"/>
      <c r="H37" s="550"/>
      <c r="I37" s="551"/>
      <c r="K37" s="295"/>
      <c r="L37" s="295"/>
      <c r="M37" s="300"/>
      <c r="N37" s="300"/>
      <c r="O37" s="300"/>
      <c r="P37" s="300"/>
      <c r="Q37" s="300"/>
      <c r="R37" s="300"/>
      <c r="S37" s="300"/>
    </row>
    <row r="38" spans="1:19" x14ac:dyDescent="0.15">
      <c r="A38" s="325"/>
      <c r="B38" s="568" t="s">
        <v>73</v>
      </c>
      <c r="C38" s="569"/>
      <c r="D38" s="323"/>
      <c r="E38" s="366"/>
      <c r="F38" s="361">
        <f t="shared" si="1"/>
        <v>0</v>
      </c>
      <c r="G38" s="549"/>
      <c r="H38" s="550"/>
      <c r="I38" s="551"/>
      <c r="K38" s="295"/>
      <c r="L38" s="295"/>
      <c r="M38" s="300"/>
      <c r="N38" s="300"/>
      <c r="O38" s="300"/>
      <c r="P38" s="300"/>
      <c r="Q38" s="300"/>
      <c r="R38" s="300"/>
      <c r="S38" s="300"/>
    </row>
    <row r="39" spans="1:19" x14ac:dyDescent="0.15">
      <c r="A39" s="326"/>
      <c r="B39" s="568" t="s">
        <v>74</v>
      </c>
      <c r="C39" s="569"/>
      <c r="D39" s="323"/>
      <c r="E39" s="366"/>
      <c r="F39" s="361">
        <f t="shared" si="1"/>
        <v>0</v>
      </c>
      <c r="G39" s="549"/>
      <c r="H39" s="550"/>
      <c r="I39" s="551"/>
      <c r="K39" s="295"/>
      <c r="L39" s="295"/>
      <c r="M39" s="300"/>
      <c r="N39" s="300"/>
      <c r="O39" s="300"/>
      <c r="P39" s="300"/>
      <c r="Q39" s="300"/>
      <c r="R39" s="300"/>
      <c r="S39" s="300"/>
    </row>
    <row r="40" spans="1:19" x14ac:dyDescent="0.15">
      <c r="A40" s="547" t="s">
        <v>89</v>
      </c>
      <c r="B40" s="548"/>
      <c r="C40" s="548"/>
      <c r="D40" s="323">
        <f>SUM(D41:D42)</f>
        <v>0</v>
      </c>
      <c r="E40" s="366">
        <f>SUM(E41:E42)</f>
        <v>0</v>
      </c>
      <c r="F40" s="361">
        <f t="shared" si="1"/>
        <v>0</v>
      </c>
      <c r="G40" s="549"/>
      <c r="H40" s="550"/>
      <c r="I40" s="551"/>
      <c r="K40" s="295"/>
      <c r="L40" s="295"/>
      <c r="M40" s="300"/>
      <c r="N40" s="300"/>
      <c r="O40" s="300"/>
      <c r="P40" s="300"/>
      <c r="Q40" s="300"/>
      <c r="R40" s="300"/>
      <c r="S40" s="300"/>
    </row>
    <row r="41" spans="1:19" x14ac:dyDescent="0.15">
      <c r="A41" s="327"/>
      <c r="B41" s="568" t="s">
        <v>90</v>
      </c>
      <c r="C41" s="569"/>
      <c r="D41" s="323"/>
      <c r="E41" s="366"/>
      <c r="F41" s="361">
        <f t="shared" si="1"/>
        <v>0</v>
      </c>
      <c r="G41" s="549"/>
      <c r="H41" s="550"/>
      <c r="I41" s="551"/>
      <c r="K41" s="295"/>
      <c r="L41" s="295"/>
      <c r="M41" s="300"/>
      <c r="N41" s="300"/>
      <c r="O41" s="300"/>
      <c r="P41" s="300"/>
      <c r="Q41" s="300"/>
      <c r="R41" s="300"/>
      <c r="S41" s="300"/>
    </row>
    <row r="42" spans="1:19" x14ac:dyDescent="0.15">
      <c r="A42" s="328"/>
      <c r="B42" s="568" t="s">
        <v>91</v>
      </c>
      <c r="C42" s="569"/>
      <c r="D42" s="323"/>
      <c r="E42" s="366"/>
      <c r="F42" s="361">
        <f t="shared" si="1"/>
        <v>0</v>
      </c>
      <c r="G42" s="549"/>
      <c r="H42" s="550"/>
      <c r="I42" s="551"/>
      <c r="K42" s="295"/>
      <c r="L42" s="295"/>
      <c r="M42" s="329"/>
      <c r="N42" s="300"/>
      <c r="O42" s="300"/>
      <c r="P42" s="300"/>
      <c r="Q42" s="300"/>
      <c r="R42" s="300"/>
      <c r="S42" s="300"/>
    </row>
    <row r="43" spans="1:19" x14ac:dyDescent="0.15">
      <c r="A43" s="547" t="s">
        <v>92</v>
      </c>
      <c r="B43" s="548"/>
      <c r="C43" s="548"/>
      <c r="D43" s="323">
        <f>SUM(D44+D55)</f>
        <v>0</v>
      </c>
      <c r="E43" s="366">
        <f>SUM(E44+E55)</f>
        <v>0</v>
      </c>
      <c r="F43" s="361">
        <f t="shared" si="1"/>
        <v>0</v>
      </c>
      <c r="G43" s="549"/>
      <c r="H43" s="550"/>
      <c r="I43" s="551"/>
      <c r="K43" s="295"/>
      <c r="L43" s="295"/>
      <c r="M43" s="330"/>
      <c r="N43" s="300"/>
      <c r="O43" s="300"/>
      <c r="P43" s="300"/>
      <c r="Q43" s="300"/>
      <c r="R43" s="300"/>
      <c r="S43" s="300"/>
    </row>
    <row r="44" spans="1:19" x14ac:dyDescent="0.15">
      <c r="A44" s="331"/>
      <c r="B44" s="571" t="s">
        <v>93</v>
      </c>
      <c r="C44" s="548"/>
      <c r="D44" s="323">
        <f>SUM(D45:D54)</f>
        <v>0</v>
      </c>
      <c r="E44" s="366">
        <f>SUM(E45:E54)</f>
        <v>0</v>
      </c>
      <c r="F44" s="361">
        <f t="shared" si="1"/>
        <v>0</v>
      </c>
      <c r="G44" s="549"/>
      <c r="H44" s="550"/>
      <c r="I44" s="551"/>
      <c r="K44" s="295"/>
      <c r="L44" s="295"/>
      <c r="M44" s="330"/>
      <c r="N44" s="300"/>
      <c r="O44" s="300"/>
      <c r="P44" s="300"/>
      <c r="Q44" s="300"/>
      <c r="R44" s="300"/>
      <c r="S44" s="300"/>
    </row>
    <row r="45" spans="1:19" x14ac:dyDescent="0.15">
      <c r="A45" s="332"/>
      <c r="B45" s="333"/>
      <c r="C45" s="310" t="s">
        <v>94</v>
      </c>
      <c r="D45" s="323"/>
      <c r="E45" s="366"/>
      <c r="F45" s="361">
        <f t="shared" si="1"/>
        <v>0</v>
      </c>
      <c r="G45" s="549"/>
      <c r="H45" s="550"/>
      <c r="I45" s="551"/>
      <c r="K45" s="295"/>
      <c r="L45" s="295"/>
      <c r="M45" s="330"/>
      <c r="N45" s="300"/>
      <c r="O45" s="300"/>
      <c r="P45" s="300"/>
      <c r="Q45" s="300"/>
      <c r="R45" s="300"/>
      <c r="S45" s="300"/>
    </row>
    <row r="46" spans="1:19" x14ac:dyDescent="0.15">
      <c r="A46" s="332"/>
      <c r="B46" s="333"/>
      <c r="C46" s="310" t="s">
        <v>420</v>
      </c>
      <c r="D46" s="323"/>
      <c r="E46" s="366"/>
      <c r="F46" s="361">
        <f t="shared" si="1"/>
        <v>0</v>
      </c>
      <c r="G46" s="568"/>
      <c r="H46" s="569"/>
      <c r="I46" s="570"/>
      <c r="K46" s="295"/>
      <c r="L46" s="295"/>
      <c r="M46" s="330"/>
      <c r="N46" s="300"/>
      <c r="O46" s="300"/>
      <c r="P46" s="300"/>
      <c r="Q46" s="300"/>
      <c r="R46" s="300"/>
      <c r="S46" s="300"/>
    </row>
    <row r="47" spans="1:19" x14ac:dyDescent="0.15">
      <c r="A47" s="332"/>
      <c r="B47" s="333"/>
      <c r="C47" s="523" t="s">
        <v>421</v>
      </c>
      <c r="D47" s="323"/>
      <c r="E47" s="366"/>
      <c r="F47" s="361">
        <f t="shared" si="1"/>
        <v>0</v>
      </c>
      <c r="G47" s="549"/>
      <c r="H47" s="550"/>
      <c r="I47" s="551"/>
      <c r="K47" s="295"/>
      <c r="L47" s="295"/>
      <c r="M47" s="300"/>
      <c r="N47" s="300"/>
      <c r="O47" s="300"/>
      <c r="P47" s="300"/>
      <c r="Q47" s="300"/>
      <c r="R47" s="300"/>
      <c r="S47" s="300"/>
    </row>
    <row r="48" spans="1:19" x14ac:dyDescent="0.15">
      <c r="A48" s="332"/>
      <c r="B48" s="333"/>
      <c r="C48" s="310" t="s">
        <v>422</v>
      </c>
      <c r="D48" s="323"/>
      <c r="E48" s="366"/>
      <c r="F48" s="361">
        <f t="shared" si="1"/>
        <v>0</v>
      </c>
      <c r="G48" s="568"/>
      <c r="H48" s="569"/>
      <c r="I48" s="570"/>
      <c r="K48" s="295"/>
      <c r="L48" s="295"/>
      <c r="M48" s="300"/>
      <c r="N48" s="300"/>
      <c r="O48" s="300"/>
      <c r="P48" s="300"/>
      <c r="Q48" s="300"/>
      <c r="R48" s="300"/>
      <c r="S48" s="300"/>
    </row>
    <row r="49" spans="1:20" x14ac:dyDescent="0.15">
      <c r="A49" s="332"/>
      <c r="B49" s="333"/>
      <c r="C49" s="310" t="s">
        <v>423</v>
      </c>
      <c r="D49" s="323"/>
      <c r="E49" s="366"/>
      <c r="F49" s="361">
        <f t="shared" si="1"/>
        <v>0</v>
      </c>
      <c r="G49" s="549"/>
      <c r="H49" s="550"/>
      <c r="I49" s="551"/>
      <c r="K49" s="295"/>
      <c r="L49" s="295"/>
      <c r="M49" s="300"/>
      <c r="N49" s="300"/>
      <c r="O49" s="300"/>
      <c r="P49" s="300"/>
      <c r="Q49" s="300"/>
      <c r="R49" s="300"/>
      <c r="S49" s="300"/>
    </row>
    <row r="50" spans="1:20" x14ac:dyDescent="0.15">
      <c r="A50" s="332"/>
      <c r="B50" s="333"/>
      <c r="C50" s="512" t="s">
        <v>424</v>
      </c>
      <c r="D50" s="323"/>
      <c r="E50" s="366"/>
      <c r="F50" s="361">
        <f t="shared" si="1"/>
        <v>0</v>
      </c>
      <c r="G50" s="549"/>
      <c r="H50" s="550"/>
      <c r="I50" s="551"/>
      <c r="K50" s="295"/>
      <c r="L50" s="295"/>
      <c r="M50" s="334"/>
      <c r="N50" s="300"/>
      <c r="O50" s="300"/>
      <c r="P50" s="300"/>
      <c r="Q50" s="300"/>
      <c r="R50" s="300"/>
      <c r="S50" s="300"/>
    </row>
    <row r="51" spans="1:20" x14ac:dyDescent="0.15">
      <c r="A51" s="332"/>
      <c r="B51" s="333"/>
      <c r="C51" s="512" t="s">
        <v>425</v>
      </c>
      <c r="D51" s="323"/>
      <c r="E51" s="366"/>
      <c r="F51" s="361">
        <f t="shared" si="1"/>
        <v>0</v>
      </c>
      <c r="G51" s="568"/>
      <c r="H51" s="569"/>
      <c r="I51" s="570"/>
      <c r="K51" s="295"/>
      <c r="L51" s="295"/>
      <c r="M51" s="334"/>
      <c r="N51" s="300"/>
      <c r="O51" s="300"/>
      <c r="P51" s="300"/>
      <c r="Q51" s="300"/>
      <c r="R51" s="300"/>
      <c r="S51" s="300"/>
    </row>
    <row r="52" spans="1:20" x14ac:dyDescent="0.15">
      <c r="A52" s="332"/>
      <c r="B52" s="333"/>
      <c r="C52" s="512" t="s">
        <v>426</v>
      </c>
      <c r="D52" s="323"/>
      <c r="E52" s="366"/>
      <c r="F52" s="361">
        <f t="shared" si="1"/>
        <v>0</v>
      </c>
      <c r="G52" s="568"/>
      <c r="H52" s="569"/>
      <c r="I52" s="570"/>
      <c r="K52" s="295"/>
      <c r="L52" s="295"/>
      <c r="M52" s="334"/>
      <c r="N52" s="300"/>
      <c r="O52" s="300"/>
      <c r="P52" s="300"/>
      <c r="Q52" s="300"/>
      <c r="R52" s="300"/>
      <c r="S52" s="300"/>
    </row>
    <row r="53" spans="1:20" x14ac:dyDescent="0.15">
      <c r="A53" s="332"/>
      <c r="B53" s="333"/>
      <c r="C53" s="512" t="s">
        <v>427</v>
      </c>
      <c r="D53" s="323"/>
      <c r="E53" s="366"/>
      <c r="F53" s="361">
        <f t="shared" si="1"/>
        <v>0</v>
      </c>
      <c r="G53" s="568"/>
      <c r="H53" s="569"/>
      <c r="I53" s="570"/>
      <c r="K53" s="295"/>
      <c r="L53" s="295"/>
      <c r="M53" s="334"/>
      <c r="N53" s="300"/>
      <c r="O53" s="300"/>
      <c r="P53" s="300"/>
      <c r="Q53" s="300"/>
      <c r="R53" s="300"/>
      <c r="S53" s="300"/>
    </row>
    <row r="54" spans="1:20" x14ac:dyDescent="0.15">
      <c r="A54" s="332"/>
      <c r="B54" s="335"/>
      <c r="C54" s="512" t="s">
        <v>428</v>
      </c>
      <c r="D54" s="323"/>
      <c r="E54" s="366"/>
      <c r="F54" s="361">
        <f t="shared" si="1"/>
        <v>0</v>
      </c>
      <c r="G54" s="568"/>
      <c r="H54" s="569"/>
      <c r="I54" s="570"/>
      <c r="K54" s="295"/>
      <c r="L54" s="295"/>
      <c r="M54" s="334"/>
      <c r="N54" s="300"/>
      <c r="O54" s="300"/>
      <c r="P54" s="300"/>
      <c r="Q54" s="300"/>
      <c r="R54" s="300"/>
      <c r="S54" s="300"/>
    </row>
    <row r="55" spans="1:20" x14ac:dyDescent="0.15">
      <c r="A55" s="332"/>
      <c r="B55" s="571" t="s">
        <v>96</v>
      </c>
      <c r="C55" s="548"/>
      <c r="D55" s="323">
        <f>SUM(D56:D65)</f>
        <v>0</v>
      </c>
      <c r="E55" s="366">
        <f>SUM(E56:E65)</f>
        <v>0</v>
      </c>
      <c r="F55" s="361">
        <f t="shared" si="1"/>
        <v>0</v>
      </c>
      <c r="G55" s="568"/>
      <c r="H55" s="569"/>
      <c r="I55" s="570"/>
      <c r="K55" s="295"/>
      <c r="L55" s="295"/>
      <c r="M55" s="334"/>
      <c r="N55" s="300"/>
      <c r="O55" s="300"/>
      <c r="P55" s="300"/>
      <c r="Q55" s="300"/>
      <c r="R55" s="300"/>
      <c r="S55" s="300"/>
    </row>
    <row r="56" spans="1:20" x14ac:dyDescent="0.15">
      <c r="A56" s="325"/>
      <c r="B56" s="336"/>
      <c r="C56" s="524" t="s">
        <v>97</v>
      </c>
      <c r="D56" s="323"/>
      <c r="E56" s="366"/>
      <c r="F56" s="361">
        <f t="shared" si="1"/>
        <v>0</v>
      </c>
      <c r="G56" s="549"/>
      <c r="H56" s="550"/>
      <c r="I56" s="551"/>
      <c r="M56" s="300"/>
      <c r="N56" s="300"/>
      <c r="O56" s="300"/>
      <c r="P56" s="300"/>
      <c r="Q56" s="300"/>
      <c r="R56" s="300"/>
      <c r="S56" s="300"/>
      <c r="T56" s="295"/>
    </row>
    <row r="57" spans="1:20" x14ac:dyDescent="0.15">
      <c r="A57" s="325"/>
      <c r="B57" s="336"/>
      <c r="C57" s="524" t="s">
        <v>98</v>
      </c>
      <c r="D57" s="323"/>
      <c r="E57" s="366"/>
      <c r="F57" s="361">
        <f t="shared" si="1"/>
        <v>0</v>
      </c>
      <c r="G57" s="568"/>
      <c r="H57" s="569"/>
      <c r="I57" s="570"/>
      <c r="M57" s="300"/>
      <c r="N57" s="300"/>
      <c r="O57" s="300"/>
      <c r="P57" s="300"/>
      <c r="Q57" s="300"/>
      <c r="R57" s="300"/>
      <c r="S57" s="300"/>
      <c r="T57" s="295"/>
    </row>
    <row r="58" spans="1:20" x14ac:dyDescent="0.15">
      <c r="A58" s="325"/>
      <c r="B58" s="336"/>
      <c r="C58" s="524" t="s">
        <v>99</v>
      </c>
      <c r="D58" s="323"/>
      <c r="E58" s="366"/>
      <c r="F58" s="361">
        <f t="shared" si="1"/>
        <v>0</v>
      </c>
      <c r="G58" s="568"/>
      <c r="H58" s="569"/>
      <c r="I58" s="570"/>
      <c r="M58" s="300"/>
      <c r="N58" s="300"/>
      <c r="O58" s="300"/>
      <c r="P58" s="300"/>
      <c r="Q58" s="300"/>
      <c r="R58" s="300"/>
      <c r="S58" s="300"/>
      <c r="T58" s="295"/>
    </row>
    <row r="59" spans="1:20" x14ac:dyDescent="0.15">
      <c r="A59" s="325"/>
      <c r="B59" s="336"/>
      <c r="C59" s="524" t="s">
        <v>100</v>
      </c>
      <c r="D59" s="323"/>
      <c r="E59" s="366"/>
      <c r="F59" s="361">
        <f t="shared" si="1"/>
        <v>0</v>
      </c>
      <c r="G59" s="568"/>
      <c r="H59" s="569"/>
      <c r="I59" s="570"/>
      <c r="M59" s="300"/>
      <c r="N59" s="300"/>
      <c r="O59" s="300"/>
      <c r="P59" s="300"/>
      <c r="Q59" s="300"/>
      <c r="R59" s="300"/>
      <c r="S59" s="300"/>
      <c r="T59" s="295"/>
    </row>
    <row r="60" spans="1:20" x14ac:dyDescent="0.15">
      <c r="A60" s="325"/>
      <c r="B60" s="336"/>
      <c r="C60" s="524" t="s">
        <v>101</v>
      </c>
      <c r="D60" s="323"/>
      <c r="E60" s="366"/>
      <c r="F60" s="361">
        <f t="shared" si="1"/>
        <v>0</v>
      </c>
      <c r="G60" s="549"/>
      <c r="H60" s="550"/>
      <c r="I60" s="551"/>
      <c r="K60" s="337"/>
      <c r="L60" s="337"/>
      <c r="M60" s="338"/>
      <c r="N60" s="338"/>
      <c r="O60" s="338"/>
      <c r="P60" s="338"/>
      <c r="Q60" s="338"/>
      <c r="R60" s="338"/>
      <c r="S60" s="338"/>
      <c r="T60" s="295"/>
    </row>
    <row r="61" spans="1:20" x14ac:dyDescent="0.15">
      <c r="A61" s="325"/>
      <c r="B61" s="336"/>
      <c r="C61" s="524" t="s">
        <v>102</v>
      </c>
      <c r="D61" s="323"/>
      <c r="E61" s="366"/>
      <c r="F61" s="361">
        <f t="shared" si="1"/>
        <v>0</v>
      </c>
      <c r="G61" s="568"/>
      <c r="H61" s="569"/>
      <c r="I61" s="570"/>
      <c r="K61" s="337"/>
      <c r="L61" s="337"/>
      <c r="M61" s="338"/>
      <c r="N61" s="338"/>
      <c r="O61" s="338"/>
      <c r="P61" s="338"/>
      <c r="Q61" s="338"/>
      <c r="R61" s="338"/>
      <c r="S61" s="338"/>
      <c r="T61" s="295"/>
    </row>
    <row r="62" spans="1:20" x14ac:dyDescent="0.15">
      <c r="A62" s="325"/>
      <c r="B62" s="336"/>
      <c r="C62" s="524" t="s">
        <v>103</v>
      </c>
      <c r="D62" s="323"/>
      <c r="E62" s="366"/>
      <c r="F62" s="361">
        <f t="shared" si="1"/>
        <v>0</v>
      </c>
      <c r="G62" s="568"/>
      <c r="H62" s="569"/>
      <c r="I62" s="570"/>
      <c r="K62" s="337"/>
      <c r="L62" s="337"/>
      <c r="M62" s="338"/>
      <c r="N62" s="338"/>
      <c r="O62" s="338"/>
      <c r="P62" s="338"/>
      <c r="Q62" s="338"/>
      <c r="R62" s="338"/>
      <c r="S62" s="338"/>
      <c r="T62" s="295"/>
    </row>
    <row r="63" spans="1:20" x14ac:dyDescent="0.15">
      <c r="A63" s="325"/>
      <c r="B63" s="336"/>
      <c r="C63" s="524" t="s">
        <v>104</v>
      </c>
      <c r="D63" s="323"/>
      <c r="E63" s="366"/>
      <c r="F63" s="361">
        <f t="shared" si="1"/>
        <v>0</v>
      </c>
      <c r="G63" s="549"/>
      <c r="H63" s="550"/>
      <c r="I63" s="551"/>
      <c r="M63" s="295"/>
      <c r="N63" s="295"/>
      <c r="O63" s="295"/>
      <c r="P63" s="295"/>
      <c r="Q63" s="295"/>
      <c r="R63" s="295"/>
      <c r="S63" s="295"/>
      <c r="T63" s="295"/>
    </row>
    <row r="64" spans="1:20" x14ac:dyDescent="0.15">
      <c r="A64" s="325"/>
      <c r="B64" s="336"/>
      <c r="C64" s="524" t="s">
        <v>105</v>
      </c>
      <c r="D64" s="323"/>
      <c r="E64" s="366"/>
      <c r="F64" s="361">
        <f t="shared" si="1"/>
        <v>0</v>
      </c>
      <c r="G64" s="549"/>
      <c r="H64" s="550"/>
      <c r="I64" s="551"/>
      <c r="M64" s="295"/>
      <c r="N64" s="295"/>
      <c r="O64" s="295"/>
      <c r="P64" s="295"/>
      <c r="Q64" s="295"/>
      <c r="R64" s="295"/>
      <c r="S64" s="295"/>
      <c r="T64" s="295"/>
    </row>
    <row r="65" spans="1:20" x14ac:dyDescent="0.15">
      <c r="A65" s="325"/>
      <c r="B65" s="336"/>
      <c r="C65" s="525" t="s">
        <v>95</v>
      </c>
      <c r="D65" s="340"/>
      <c r="E65" s="367"/>
      <c r="F65" s="361">
        <f t="shared" si="1"/>
        <v>0</v>
      </c>
      <c r="G65" s="549"/>
      <c r="H65" s="550"/>
      <c r="I65" s="551"/>
      <c r="M65" s="295"/>
      <c r="N65" s="295"/>
      <c r="O65" s="295"/>
      <c r="P65" s="295"/>
      <c r="Q65" s="295"/>
      <c r="R65" s="295"/>
      <c r="S65" s="295"/>
      <c r="T65" s="295"/>
    </row>
    <row r="66" spans="1:20" x14ac:dyDescent="0.15">
      <c r="A66" s="545" t="s">
        <v>106</v>
      </c>
      <c r="B66" s="546"/>
      <c r="C66" s="546"/>
      <c r="D66" s="340"/>
      <c r="E66" s="527"/>
      <c r="F66" s="308">
        <f t="shared" si="1"/>
        <v>0</v>
      </c>
      <c r="G66" s="324"/>
      <c r="H66" s="322"/>
      <c r="I66" s="305"/>
      <c r="M66" s="295"/>
      <c r="N66" s="295"/>
      <c r="O66" s="295"/>
      <c r="P66" s="295"/>
      <c r="Q66" s="295"/>
      <c r="R66" s="295"/>
      <c r="S66" s="295"/>
      <c r="T66" s="295"/>
    </row>
    <row r="67" spans="1:20" ht="14.25" customHeight="1" thickBot="1" x14ac:dyDescent="0.2">
      <c r="A67" s="547" t="s">
        <v>107</v>
      </c>
      <c r="B67" s="548"/>
      <c r="C67" s="548"/>
      <c r="D67" s="528"/>
      <c r="E67" s="529"/>
      <c r="F67" s="316">
        <f t="shared" si="1"/>
        <v>0</v>
      </c>
      <c r="G67" s="549"/>
      <c r="H67" s="550"/>
      <c r="I67" s="551"/>
      <c r="M67" s="295"/>
      <c r="N67" s="295"/>
      <c r="O67" s="295"/>
      <c r="P67" s="295"/>
      <c r="Q67" s="295"/>
      <c r="R67" s="295"/>
      <c r="S67" s="295"/>
      <c r="T67" s="295"/>
    </row>
    <row r="68" spans="1:20" ht="17.25" customHeight="1" thickBot="1" x14ac:dyDescent="0.2">
      <c r="A68" s="554" t="s">
        <v>108</v>
      </c>
      <c r="B68" s="555"/>
      <c r="C68" s="555"/>
      <c r="D68" s="363">
        <f>SUM(D35+D40+D43+D66+D67)</f>
        <v>0</v>
      </c>
      <c r="E68" s="368">
        <f>SUM(E35+E40+E43+E66+E67)</f>
        <v>0</v>
      </c>
      <c r="F68" s="319">
        <f t="shared" si="1"/>
        <v>0</v>
      </c>
      <c r="G68" s="556"/>
      <c r="H68" s="556"/>
      <c r="I68" s="557"/>
      <c r="M68" s="295"/>
      <c r="N68" s="295"/>
      <c r="O68" s="295"/>
      <c r="P68" s="295"/>
      <c r="Q68" s="295"/>
      <c r="R68" s="295"/>
      <c r="S68" s="295"/>
      <c r="T68" s="295"/>
    </row>
    <row r="69" spans="1:20" x14ac:dyDescent="0.15">
      <c r="A69" s="295"/>
      <c r="B69" s="295"/>
      <c r="C69" s="300"/>
      <c r="D69" s="338"/>
      <c r="E69" s="346"/>
      <c r="F69" s="346"/>
      <c r="G69" s="346"/>
      <c r="H69" s="346"/>
      <c r="I69" s="300"/>
    </row>
    <row r="70" spans="1:20" x14ac:dyDescent="0.15">
      <c r="A70" s="295"/>
      <c r="B70" s="295"/>
      <c r="C70" s="300"/>
      <c r="I70" s="300"/>
    </row>
    <row r="71" spans="1:20" x14ac:dyDescent="0.15">
      <c r="A71" s="295"/>
      <c r="B71" s="295"/>
      <c r="C71" s="300"/>
      <c r="D71" s="338"/>
      <c r="E71" s="300"/>
      <c r="F71" s="346"/>
      <c r="G71" s="300"/>
      <c r="H71" s="300"/>
      <c r="I71" s="300"/>
    </row>
    <row r="72" spans="1:20" x14ac:dyDescent="0.15">
      <c r="A72" s="295"/>
      <c r="B72" s="295"/>
      <c r="C72" s="300"/>
      <c r="I72" s="300"/>
    </row>
    <row r="73" spans="1:20" x14ac:dyDescent="0.15">
      <c r="A73" s="295"/>
      <c r="B73" s="295"/>
      <c r="C73" s="300"/>
      <c r="D73" s="338"/>
      <c r="E73" s="300"/>
      <c r="F73" s="346"/>
      <c r="G73" s="300"/>
      <c r="H73" s="300"/>
      <c r="I73" s="300"/>
    </row>
    <row r="74" spans="1:20" ht="12.75" customHeight="1" x14ac:dyDescent="0.15">
      <c r="A74" s="295"/>
      <c r="B74" s="295"/>
      <c r="C74" s="329"/>
      <c r="D74" s="300"/>
      <c r="E74" s="300"/>
      <c r="F74" s="300"/>
      <c r="G74" s="300"/>
      <c r="H74" s="300"/>
      <c r="I74" s="300"/>
    </row>
    <row r="75" spans="1:20" x14ac:dyDescent="0.15">
      <c r="A75" s="295"/>
      <c r="B75" s="295"/>
      <c r="C75" s="330"/>
      <c r="D75" s="300"/>
      <c r="E75" s="300"/>
      <c r="F75" s="300"/>
      <c r="G75" s="300"/>
      <c r="H75" s="300"/>
      <c r="I75" s="300"/>
    </row>
    <row r="76" spans="1:20" x14ac:dyDescent="0.15">
      <c r="A76" s="295"/>
      <c r="B76" s="295"/>
      <c r="C76" s="330"/>
      <c r="D76" s="300"/>
      <c r="E76" s="300"/>
      <c r="F76" s="300"/>
      <c r="G76" s="300"/>
      <c r="H76" s="300"/>
      <c r="I76" s="300"/>
    </row>
    <row r="77" spans="1:20" x14ac:dyDescent="0.15">
      <c r="A77" s="295"/>
      <c r="B77" s="295"/>
      <c r="C77" s="330"/>
      <c r="D77" s="300"/>
      <c r="E77" s="300"/>
      <c r="F77" s="300"/>
      <c r="G77" s="300"/>
      <c r="H77" s="300"/>
      <c r="I77" s="300"/>
    </row>
    <row r="78" spans="1:20" x14ac:dyDescent="0.15">
      <c r="A78" s="295"/>
      <c r="B78" s="295"/>
      <c r="C78" s="300"/>
      <c r="D78" s="300"/>
      <c r="E78" s="300"/>
      <c r="F78" s="300"/>
      <c r="G78" s="300"/>
      <c r="H78" s="300"/>
      <c r="I78" s="300"/>
    </row>
    <row r="79" spans="1:20" x14ac:dyDescent="0.15">
      <c r="A79" s="295"/>
      <c r="B79" s="295"/>
      <c r="C79" s="300"/>
      <c r="D79" s="300"/>
      <c r="E79" s="300"/>
      <c r="F79" s="300"/>
      <c r="G79" s="300"/>
      <c r="H79" s="300"/>
      <c r="I79" s="300"/>
    </row>
    <row r="80" spans="1:20" x14ac:dyDescent="0.15">
      <c r="A80" s="295"/>
      <c r="B80" s="295"/>
      <c r="C80" s="300"/>
      <c r="D80" s="300"/>
      <c r="E80" s="300"/>
      <c r="F80" s="300"/>
      <c r="G80" s="300"/>
      <c r="H80" s="300"/>
      <c r="I80" s="300"/>
    </row>
    <row r="81" spans="1:9" x14ac:dyDescent="0.15">
      <c r="A81" s="295"/>
      <c r="B81" s="295"/>
      <c r="C81" s="300"/>
      <c r="D81" s="300"/>
      <c r="E81" s="300"/>
      <c r="F81" s="300"/>
      <c r="G81" s="300"/>
      <c r="H81" s="300"/>
      <c r="I81" s="300"/>
    </row>
    <row r="82" spans="1:9" ht="17.25" customHeight="1" x14ac:dyDescent="0.15">
      <c r="A82" s="295"/>
      <c r="B82" s="295"/>
      <c r="C82" s="334"/>
      <c r="D82" s="300"/>
      <c r="E82" s="300"/>
      <c r="F82" s="300"/>
      <c r="G82" s="300"/>
      <c r="H82" s="300"/>
      <c r="I82" s="300"/>
    </row>
    <row r="83" spans="1:9" ht="17.25" customHeight="1" x14ac:dyDescent="0.15">
      <c r="A83" s="295"/>
      <c r="B83" s="295"/>
      <c r="C83" s="300"/>
      <c r="D83" s="300"/>
      <c r="E83" s="300"/>
      <c r="F83" s="300"/>
      <c r="G83" s="300"/>
      <c r="H83" s="300"/>
      <c r="I83" s="300"/>
    </row>
    <row r="84" spans="1:9" s="337" customFormat="1" ht="37.5" customHeight="1" x14ac:dyDescent="0.15">
      <c r="A84" s="347"/>
      <c r="B84" s="347"/>
      <c r="C84" s="338"/>
      <c r="D84" s="338"/>
      <c r="E84" s="338"/>
      <c r="F84" s="338"/>
      <c r="G84" s="338"/>
      <c r="H84" s="338"/>
      <c r="I84" s="338"/>
    </row>
  </sheetData>
  <mergeCells count="102">
    <mergeCell ref="G5:H5"/>
    <mergeCell ref="A7:B7"/>
    <mergeCell ref="G7:I7"/>
    <mergeCell ref="A8:C8"/>
    <mergeCell ref="G8:I8"/>
    <mergeCell ref="A9:C9"/>
    <mergeCell ref="G9:I9"/>
    <mergeCell ref="B10:C10"/>
    <mergeCell ref="G10:I10"/>
    <mergeCell ref="B11:C11"/>
    <mergeCell ref="G11:I11"/>
    <mergeCell ref="B12:C12"/>
    <mergeCell ref="G12:I12"/>
    <mergeCell ref="B13:C13"/>
    <mergeCell ref="G13:I13"/>
    <mergeCell ref="B14:C14"/>
    <mergeCell ref="G14:I14"/>
    <mergeCell ref="B15:C15"/>
    <mergeCell ref="G15:I15"/>
    <mergeCell ref="A16:C16"/>
    <mergeCell ref="G16:I16"/>
    <mergeCell ref="B17:C17"/>
    <mergeCell ref="G17:I17"/>
    <mergeCell ref="B18:C18"/>
    <mergeCell ref="G18:I18"/>
    <mergeCell ref="B19:C19"/>
    <mergeCell ref="G19:I19"/>
    <mergeCell ref="B20:C20"/>
    <mergeCell ref="G20:I20"/>
    <mergeCell ref="B21:C21"/>
    <mergeCell ref="G21:I21"/>
    <mergeCell ref="B22:C22"/>
    <mergeCell ref="G22:I22"/>
    <mergeCell ref="A23:C23"/>
    <mergeCell ref="G23:I23"/>
    <mergeCell ref="B24:C24"/>
    <mergeCell ref="G24:I24"/>
    <mergeCell ref="B25:C25"/>
    <mergeCell ref="G25:I25"/>
    <mergeCell ref="B26:C26"/>
    <mergeCell ref="G26:I26"/>
    <mergeCell ref="A27:C27"/>
    <mergeCell ref="G27:I27"/>
    <mergeCell ref="A28:C28"/>
    <mergeCell ref="G28:I28"/>
    <mergeCell ref="A29:C29"/>
    <mergeCell ref="G29:I29"/>
    <mergeCell ref="A30:C30"/>
    <mergeCell ref="G30:I30"/>
    <mergeCell ref="A31:C31"/>
    <mergeCell ref="G31:I31"/>
    <mergeCell ref="A32:C32"/>
    <mergeCell ref="G32:I32"/>
    <mergeCell ref="A34:B34"/>
    <mergeCell ref="G34:I34"/>
    <mergeCell ref="A35:C35"/>
    <mergeCell ref="G35:I35"/>
    <mergeCell ref="B36:C36"/>
    <mergeCell ref="G36:I36"/>
    <mergeCell ref="B37:C37"/>
    <mergeCell ref="G37:I37"/>
    <mergeCell ref="B38:C38"/>
    <mergeCell ref="G38:I38"/>
    <mergeCell ref="B39:C39"/>
    <mergeCell ref="G39:I39"/>
    <mergeCell ref="A40:C40"/>
    <mergeCell ref="G40:I40"/>
    <mergeCell ref="B41:C41"/>
    <mergeCell ref="G41:I41"/>
    <mergeCell ref="B42:C42"/>
    <mergeCell ref="G42:I42"/>
    <mergeCell ref="A43:C43"/>
    <mergeCell ref="G43:I43"/>
    <mergeCell ref="B44:C44"/>
    <mergeCell ref="G44:I44"/>
    <mergeCell ref="G45:I45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A67:C67"/>
    <mergeCell ref="B55:C55"/>
    <mergeCell ref="G55:I55"/>
    <mergeCell ref="G56:I56"/>
    <mergeCell ref="G57:I57"/>
    <mergeCell ref="G58:I58"/>
    <mergeCell ref="G59:I59"/>
    <mergeCell ref="G67:I67"/>
    <mergeCell ref="G60:I60"/>
    <mergeCell ref="G61:I61"/>
    <mergeCell ref="G62:I62"/>
    <mergeCell ref="G63:I63"/>
    <mergeCell ref="A68:C68"/>
    <mergeCell ref="G68:I68"/>
    <mergeCell ref="G64:I64"/>
    <mergeCell ref="G65:I65"/>
    <mergeCell ref="A66:C66"/>
  </mergeCells>
  <phoneticPr fontId="2"/>
  <printOptions horizontalCentered="1" verticalCentered="1"/>
  <pageMargins left="0.43" right="0.43" top="0.62" bottom="0.34" header="0.51181102362204722" footer="0.3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08C9-52F1-44BD-834C-1A417B83891B}">
  <sheetPr>
    <tabColor rgb="FF00B050"/>
  </sheetPr>
  <dimension ref="A1:P78"/>
  <sheetViews>
    <sheetView view="pageBreakPreview" zoomScale="75" zoomScaleNormal="100" workbookViewId="0"/>
  </sheetViews>
  <sheetFormatPr defaultRowHeight="13.5" x14ac:dyDescent="0.15"/>
  <cols>
    <col min="1" max="1" width="5.625" style="66" bestFit="1" customWidth="1"/>
    <col min="2" max="3" width="4.5" style="66" customWidth="1"/>
    <col min="4" max="6" width="3.5" style="66" customWidth="1"/>
    <col min="7" max="7" width="7.875" style="66" customWidth="1"/>
    <col min="8" max="8" width="37.25" style="66" customWidth="1"/>
    <col min="9" max="15" width="11.625" style="66" customWidth="1"/>
    <col min="16" max="16" width="15" style="66" customWidth="1"/>
    <col min="17" max="16384" width="9" style="66"/>
  </cols>
  <sheetData>
    <row r="1" spans="1:16" ht="25.5" customHeight="1" x14ac:dyDescent="0.15">
      <c r="A1" s="369" t="s">
        <v>488</v>
      </c>
      <c r="B1" s="369"/>
      <c r="C1" s="369"/>
      <c r="D1" s="369"/>
      <c r="E1" s="369"/>
      <c r="F1" s="369"/>
      <c r="G1" s="369"/>
      <c r="H1" s="369"/>
    </row>
    <row r="2" spans="1:16" ht="27.75" customHeight="1" x14ac:dyDescent="0.15">
      <c r="E2" s="606" t="s">
        <v>489</v>
      </c>
      <c r="F2" s="606"/>
      <c r="G2" s="606"/>
      <c r="H2" s="606"/>
      <c r="I2" s="606"/>
      <c r="J2" s="606"/>
      <c r="K2" s="607"/>
      <c r="L2" s="608" t="s">
        <v>116</v>
      </c>
      <c r="M2" s="609"/>
      <c r="N2" s="610"/>
      <c r="O2" s="611"/>
      <c r="P2" s="612"/>
    </row>
    <row r="3" spans="1:16" ht="14.25" thickBot="1" x14ac:dyDescent="0.2"/>
    <row r="4" spans="1:16" ht="15.75" customHeight="1" x14ac:dyDescent="0.15">
      <c r="A4" s="613" t="s">
        <v>401</v>
      </c>
      <c r="B4" s="604" t="s">
        <v>402</v>
      </c>
      <c r="C4" s="604" t="s">
        <v>403</v>
      </c>
      <c r="D4" s="599" t="s">
        <v>131</v>
      </c>
      <c r="E4" s="599" t="s">
        <v>132</v>
      </c>
      <c r="F4" s="599" t="s">
        <v>133</v>
      </c>
      <c r="G4" s="599" t="s">
        <v>134</v>
      </c>
      <c r="H4" s="601" t="s">
        <v>135</v>
      </c>
      <c r="I4" s="603" t="s">
        <v>136</v>
      </c>
      <c r="J4" s="603"/>
      <c r="K4" s="603"/>
      <c r="L4" s="603" t="s">
        <v>137</v>
      </c>
      <c r="M4" s="603"/>
      <c r="N4" s="603"/>
      <c r="O4" s="603"/>
      <c r="P4" s="633" t="s">
        <v>138</v>
      </c>
    </row>
    <row r="5" spans="1:16" ht="30.75" customHeight="1" thickBot="1" x14ac:dyDescent="0.2">
      <c r="A5" s="614"/>
      <c r="B5" s="605"/>
      <c r="C5" s="605"/>
      <c r="D5" s="600"/>
      <c r="E5" s="600"/>
      <c r="F5" s="600"/>
      <c r="G5" s="600"/>
      <c r="H5" s="602"/>
      <c r="I5" s="3" t="s">
        <v>139</v>
      </c>
      <c r="J5" s="4" t="s">
        <v>140</v>
      </c>
      <c r="K5" s="5" t="s">
        <v>141</v>
      </c>
      <c r="L5" s="4" t="s">
        <v>139</v>
      </c>
      <c r="M5" s="4" t="s">
        <v>140</v>
      </c>
      <c r="N5" s="6" t="s">
        <v>142</v>
      </c>
      <c r="O5" s="5" t="s">
        <v>141</v>
      </c>
      <c r="P5" s="634"/>
    </row>
    <row r="6" spans="1:16" ht="36" customHeight="1" thickBot="1" x14ac:dyDescent="0.2">
      <c r="A6" s="7"/>
      <c r="B6" s="376"/>
      <c r="C6" s="376"/>
      <c r="D6" s="8"/>
      <c r="E6" s="8"/>
      <c r="F6" s="8"/>
      <c r="G6" s="8"/>
      <c r="H6" s="9" t="s">
        <v>143</v>
      </c>
      <c r="I6" s="530"/>
      <c r="J6" s="10"/>
      <c r="K6" s="11"/>
      <c r="L6" s="11"/>
      <c r="M6" s="11"/>
      <c r="N6" s="11"/>
      <c r="O6" s="11"/>
      <c r="P6" s="12">
        <f>I6</f>
        <v>0</v>
      </c>
    </row>
    <row r="7" spans="1:16" ht="25.5" customHeight="1" x14ac:dyDescent="0.15">
      <c r="A7" s="13"/>
      <c r="B7" s="169"/>
      <c r="C7" s="169"/>
      <c r="D7" s="14"/>
      <c r="E7" s="14"/>
      <c r="F7" s="14"/>
      <c r="G7" s="14"/>
      <c r="H7" s="15"/>
      <c r="I7" s="531"/>
      <c r="J7" s="16"/>
      <c r="K7" s="16"/>
      <c r="L7" s="16"/>
      <c r="M7" s="16"/>
      <c r="N7" s="16"/>
      <c r="O7" s="16"/>
      <c r="P7" s="17">
        <f t="shared" ref="P7:P56" si="0">P6+I7+K7-L7-N7-O7</f>
        <v>0</v>
      </c>
    </row>
    <row r="8" spans="1:16" ht="24" customHeight="1" x14ac:dyDescent="0.15">
      <c r="A8" s="13"/>
      <c r="B8" s="169"/>
      <c r="C8" s="169"/>
      <c r="D8" s="14"/>
      <c r="E8" s="14"/>
      <c r="F8" s="14"/>
      <c r="G8" s="14"/>
      <c r="H8" s="15"/>
      <c r="I8" s="371"/>
      <c r="J8" s="16"/>
      <c r="K8" s="16"/>
      <c r="L8" s="16"/>
      <c r="M8" s="16"/>
      <c r="N8" s="16"/>
      <c r="O8" s="16"/>
      <c r="P8" s="17">
        <f t="shared" si="0"/>
        <v>0</v>
      </c>
    </row>
    <row r="9" spans="1:16" ht="24" customHeight="1" x14ac:dyDescent="0.15">
      <c r="A9" s="13"/>
      <c r="B9" s="169"/>
      <c r="C9" s="169"/>
      <c r="D9" s="14"/>
      <c r="E9" s="14"/>
      <c r="F9" s="14"/>
      <c r="G9" s="14"/>
      <c r="H9" s="15"/>
      <c r="I9" s="371"/>
      <c r="J9" s="16"/>
      <c r="K9" s="16"/>
      <c r="L9" s="16"/>
      <c r="M9" s="16"/>
      <c r="N9" s="16"/>
      <c r="O9" s="16"/>
      <c r="P9" s="17">
        <f t="shared" si="0"/>
        <v>0</v>
      </c>
    </row>
    <row r="10" spans="1:16" ht="24" customHeight="1" x14ac:dyDescent="0.15">
      <c r="A10" s="13"/>
      <c r="B10" s="169"/>
      <c r="C10" s="169"/>
      <c r="D10" s="14"/>
      <c r="E10" s="14"/>
      <c r="F10" s="14"/>
      <c r="G10" s="14"/>
      <c r="H10" s="15"/>
      <c r="I10" s="371"/>
      <c r="J10" s="16"/>
      <c r="K10" s="16"/>
      <c r="L10" s="16"/>
      <c r="M10" s="16"/>
      <c r="N10" s="16"/>
      <c r="O10" s="16"/>
      <c r="P10" s="17">
        <f t="shared" si="0"/>
        <v>0</v>
      </c>
    </row>
    <row r="11" spans="1:16" ht="24" customHeight="1" x14ac:dyDescent="0.15">
      <c r="A11" s="13"/>
      <c r="B11" s="169"/>
      <c r="C11" s="169"/>
      <c r="D11" s="14"/>
      <c r="E11" s="14"/>
      <c r="F11" s="14"/>
      <c r="G11" s="14"/>
      <c r="H11" s="15"/>
      <c r="I11" s="371"/>
      <c r="J11" s="16"/>
      <c r="K11" s="16"/>
      <c r="L11" s="16"/>
      <c r="M11" s="16"/>
      <c r="N11" s="16"/>
      <c r="O11" s="16"/>
      <c r="P11" s="17">
        <f t="shared" si="0"/>
        <v>0</v>
      </c>
    </row>
    <row r="12" spans="1:16" ht="24" customHeight="1" x14ac:dyDescent="0.15">
      <c r="A12" s="13"/>
      <c r="B12" s="169"/>
      <c r="C12" s="169"/>
      <c r="D12" s="14"/>
      <c r="E12" s="14"/>
      <c r="F12" s="14"/>
      <c r="G12" s="14"/>
      <c r="H12" s="15"/>
      <c r="I12" s="371"/>
      <c r="J12" s="16"/>
      <c r="K12" s="16"/>
      <c r="L12" s="16"/>
      <c r="M12" s="16"/>
      <c r="N12" s="16"/>
      <c r="O12" s="16"/>
      <c r="P12" s="17">
        <f t="shared" si="0"/>
        <v>0</v>
      </c>
    </row>
    <row r="13" spans="1:16" ht="24" customHeight="1" x14ac:dyDescent="0.15">
      <c r="A13" s="13"/>
      <c r="B13" s="169"/>
      <c r="C13" s="169"/>
      <c r="D13" s="14"/>
      <c r="E13" s="14"/>
      <c r="F13" s="14"/>
      <c r="G13" s="14"/>
      <c r="H13" s="15"/>
      <c r="I13" s="371"/>
      <c r="J13" s="16"/>
      <c r="K13" s="16"/>
      <c r="L13" s="16"/>
      <c r="M13" s="16"/>
      <c r="N13" s="16"/>
      <c r="O13" s="16"/>
      <c r="P13" s="17">
        <f t="shared" si="0"/>
        <v>0</v>
      </c>
    </row>
    <row r="14" spans="1:16" ht="24" customHeight="1" x14ac:dyDescent="0.15">
      <c r="A14" s="13"/>
      <c r="B14" s="169"/>
      <c r="C14" s="169"/>
      <c r="D14" s="14"/>
      <c r="E14" s="14"/>
      <c r="F14" s="14"/>
      <c r="G14" s="14"/>
      <c r="H14" s="15"/>
      <c r="I14" s="371"/>
      <c r="J14" s="16"/>
      <c r="K14" s="16"/>
      <c r="L14" s="16"/>
      <c r="M14" s="16"/>
      <c r="N14" s="16"/>
      <c r="O14" s="16"/>
      <c r="P14" s="17">
        <f t="shared" si="0"/>
        <v>0</v>
      </c>
    </row>
    <row r="15" spans="1:16" ht="24" customHeight="1" x14ac:dyDescent="0.15">
      <c r="A15" s="13"/>
      <c r="B15" s="169"/>
      <c r="C15" s="169"/>
      <c r="D15" s="14"/>
      <c r="E15" s="14"/>
      <c r="F15" s="14"/>
      <c r="G15" s="14"/>
      <c r="H15" s="15"/>
      <c r="I15" s="371"/>
      <c r="J15" s="16"/>
      <c r="K15" s="16"/>
      <c r="L15" s="16"/>
      <c r="M15" s="16"/>
      <c r="N15" s="16"/>
      <c r="O15" s="16"/>
      <c r="P15" s="17">
        <f t="shared" si="0"/>
        <v>0</v>
      </c>
    </row>
    <row r="16" spans="1:16" ht="24" customHeight="1" x14ac:dyDescent="0.15">
      <c r="A16" s="13"/>
      <c r="B16" s="169"/>
      <c r="C16" s="169"/>
      <c r="D16" s="14"/>
      <c r="E16" s="14"/>
      <c r="F16" s="14"/>
      <c r="G16" s="14"/>
      <c r="H16" s="15"/>
      <c r="I16" s="371"/>
      <c r="J16" s="16"/>
      <c r="K16" s="16"/>
      <c r="L16" s="16"/>
      <c r="M16" s="16"/>
      <c r="N16" s="16"/>
      <c r="O16" s="16"/>
      <c r="P16" s="17">
        <f t="shared" si="0"/>
        <v>0</v>
      </c>
    </row>
    <row r="17" spans="1:16" ht="24" customHeight="1" x14ac:dyDescent="0.15">
      <c r="A17" s="13"/>
      <c r="B17" s="169"/>
      <c r="C17" s="169"/>
      <c r="D17" s="14"/>
      <c r="E17" s="14"/>
      <c r="F17" s="14"/>
      <c r="G17" s="14"/>
      <c r="H17" s="15"/>
      <c r="I17" s="371"/>
      <c r="J17" s="16"/>
      <c r="K17" s="16"/>
      <c r="L17" s="16"/>
      <c r="M17" s="16"/>
      <c r="N17" s="16"/>
      <c r="O17" s="16"/>
      <c r="P17" s="17">
        <f t="shared" si="0"/>
        <v>0</v>
      </c>
    </row>
    <row r="18" spans="1:16" ht="24" customHeight="1" x14ac:dyDescent="0.15">
      <c r="A18" s="13"/>
      <c r="B18" s="169"/>
      <c r="C18" s="169"/>
      <c r="D18" s="14"/>
      <c r="E18" s="14"/>
      <c r="F18" s="14"/>
      <c r="G18" s="14"/>
      <c r="H18" s="15"/>
      <c r="I18" s="371"/>
      <c r="J18" s="16"/>
      <c r="K18" s="16"/>
      <c r="L18" s="16"/>
      <c r="M18" s="16"/>
      <c r="N18" s="16"/>
      <c r="O18" s="16"/>
      <c r="P18" s="17">
        <f t="shared" si="0"/>
        <v>0</v>
      </c>
    </row>
    <row r="19" spans="1:16" ht="24" customHeight="1" x14ac:dyDescent="0.15">
      <c r="A19" s="13"/>
      <c r="B19" s="169"/>
      <c r="C19" s="169"/>
      <c r="D19" s="14"/>
      <c r="E19" s="14"/>
      <c r="F19" s="14"/>
      <c r="G19" s="14"/>
      <c r="H19" s="15"/>
      <c r="I19" s="371"/>
      <c r="J19" s="16"/>
      <c r="K19" s="16"/>
      <c r="L19" s="16"/>
      <c r="M19" s="16"/>
      <c r="N19" s="16"/>
      <c r="O19" s="16"/>
      <c r="P19" s="17">
        <f t="shared" si="0"/>
        <v>0</v>
      </c>
    </row>
    <row r="20" spans="1:16" ht="24" customHeight="1" x14ac:dyDescent="0.15">
      <c r="A20" s="13"/>
      <c r="B20" s="169"/>
      <c r="C20" s="169"/>
      <c r="D20" s="14"/>
      <c r="E20" s="14"/>
      <c r="F20" s="14"/>
      <c r="G20" s="14"/>
      <c r="H20" s="15"/>
      <c r="I20" s="371"/>
      <c r="J20" s="16"/>
      <c r="K20" s="16"/>
      <c r="L20" s="16"/>
      <c r="M20" s="16"/>
      <c r="N20" s="16"/>
      <c r="O20" s="16"/>
      <c r="P20" s="17">
        <f t="shared" si="0"/>
        <v>0</v>
      </c>
    </row>
    <row r="21" spans="1:16" ht="24" customHeight="1" x14ac:dyDescent="0.15">
      <c r="A21" s="13"/>
      <c r="B21" s="169"/>
      <c r="C21" s="169"/>
      <c r="D21" s="14"/>
      <c r="E21" s="14"/>
      <c r="F21" s="14"/>
      <c r="G21" s="14"/>
      <c r="H21" s="15"/>
      <c r="I21" s="371"/>
      <c r="J21" s="16"/>
      <c r="K21" s="16"/>
      <c r="L21" s="16"/>
      <c r="M21" s="16"/>
      <c r="N21" s="16"/>
      <c r="O21" s="16"/>
      <c r="P21" s="17">
        <f t="shared" si="0"/>
        <v>0</v>
      </c>
    </row>
    <row r="22" spans="1:16" ht="24" customHeight="1" x14ac:dyDescent="0.15">
      <c r="A22" s="13"/>
      <c r="B22" s="169"/>
      <c r="C22" s="169"/>
      <c r="D22" s="14"/>
      <c r="E22" s="14"/>
      <c r="F22" s="14"/>
      <c r="G22" s="14"/>
      <c r="H22" s="15"/>
      <c r="I22" s="371"/>
      <c r="J22" s="16"/>
      <c r="K22" s="16"/>
      <c r="L22" s="16"/>
      <c r="M22" s="16"/>
      <c r="N22" s="16"/>
      <c r="O22" s="16"/>
      <c r="P22" s="17">
        <f t="shared" si="0"/>
        <v>0</v>
      </c>
    </row>
    <row r="23" spans="1:16" ht="24" customHeight="1" x14ac:dyDescent="0.15">
      <c r="A23" s="13"/>
      <c r="B23" s="169"/>
      <c r="C23" s="169"/>
      <c r="D23" s="14"/>
      <c r="E23" s="14"/>
      <c r="F23" s="14"/>
      <c r="G23" s="14"/>
      <c r="H23" s="15"/>
      <c r="I23" s="371"/>
      <c r="J23" s="16"/>
      <c r="K23" s="16"/>
      <c r="L23" s="16"/>
      <c r="M23" s="16"/>
      <c r="N23" s="16"/>
      <c r="O23" s="16"/>
      <c r="P23" s="17">
        <f t="shared" si="0"/>
        <v>0</v>
      </c>
    </row>
    <row r="24" spans="1:16" ht="24" customHeight="1" x14ac:dyDescent="0.15">
      <c r="A24" s="13"/>
      <c r="B24" s="169"/>
      <c r="C24" s="169"/>
      <c r="D24" s="14"/>
      <c r="E24" s="14"/>
      <c r="F24" s="14"/>
      <c r="G24" s="14"/>
      <c r="H24" s="15"/>
      <c r="I24" s="371"/>
      <c r="J24" s="16"/>
      <c r="K24" s="16"/>
      <c r="L24" s="16"/>
      <c r="M24" s="16"/>
      <c r="N24" s="16"/>
      <c r="O24" s="16"/>
      <c r="P24" s="17">
        <f t="shared" si="0"/>
        <v>0</v>
      </c>
    </row>
    <row r="25" spans="1:16" ht="24" customHeight="1" x14ac:dyDescent="0.15">
      <c r="A25" s="13"/>
      <c r="B25" s="169"/>
      <c r="C25" s="169"/>
      <c r="D25" s="14"/>
      <c r="E25" s="14"/>
      <c r="F25" s="14"/>
      <c r="G25" s="14"/>
      <c r="H25" s="15"/>
      <c r="I25" s="371"/>
      <c r="J25" s="16"/>
      <c r="K25" s="16"/>
      <c r="L25" s="16"/>
      <c r="M25" s="16"/>
      <c r="N25" s="16"/>
      <c r="O25" s="16"/>
      <c r="P25" s="17">
        <f t="shared" si="0"/>
        <v>0</v>
      </c>
    </row>
    <row r="26" spans="1:16" ht="24" customHeight="1" x14ac:dyDescent="0.15">
      <c r="A26" s="13"/>
      <c r="B26" s="169"/>
      <c r="C26" s="169"/>
      <c r="D26" s="14"/>
      <c r="E26" s="14"/>
      <c r="F26" s="14"/>
      <c r="G26" s="14"/>
      <c r="H26" s="15"/>
      <c r="I26" s="371"/>
      <c r="J26" s="16"/>
      <c r="K26" s="16"/>
      <c r="L26" s="16"/>
      <c r="M26" s="16"/>
      <c r="N26" s="16"/>
      <c r="O26" s="16"/>
      <c r="P26" s="17">
        <f t="shared" si="0"/>
        <v>0</v>
      </c>
    </row>
    <row r="27" spans="1:16" ht="24" customHeight="1" x14ac:dyDescent="0.15">
      <c r="A27" s="13"/>
      <c r="B27" s="169"/>
      <c r="C27" s="169"/>
      <c r="D27" s="14"/>
      <c r="E27" s="14"/>
      <c r="F27" s="14"/>
      <c r="G27" s="14"/>
      <c r="H27" s="15"/>
      <c r="I27" s="371"/>
      <c r="J27" s="16"/>
      <c r="K27" s="16"/>
      <c r="L27" s="16"/>
      <c r="M27" s="16"/>
      <c r="N27" s="16"/>
      <c r="O27" s="16"/>
      <c r="P27" s="17">
        <f t="shared" si="0"/>
        <v>0</v>
      </c>
    </row>
    <row r="28" spans="1:16" ht="24" customHeight="1" x14ac:dyDescent="0.15">
      <c r="A28" s="13"/>
      <c r="B28" s="169"/>
      <c r="C28" s="169"/>
      <c r="D28" s="14"/>
      <c r="E28" s="14"/>
      <c r="F28" s="14"/>
      <c r="G28" s="14"/>
      <c r="H28" s="15"/>
      <c r="I28" s="371"/>
      <c r="J28" s="16"/>
      <c r="K28" s="16"/>
      <c r="L28" s="16"/>
      <c r="M28" s="16"/>
      <c r="N28" s="16"/>
      <c r="O28" s="16"/>
      <c r="P28" s="17">
        <f t="shared" si="0"/>
        <v>0</v>
      </c>
    </row>
    <row r="29" spans="1:16" ht="24" customHeight="1" x14ac:dyDescent="0.15">
      <c r="A29" s="13"/>
      <c r="B29" s="169"/>
      <c r="C29" s="169"/>
      <c r="D29" s="14"/>
      <c r="E29" s="14"/>
      <c r="F29" s="14"/>
      <c r="G29" s="14"/>
      <c r="H29" s="15"/>
      <c r="I29" s="371"/>
      <c r="J29" s="16"/>
      <c r="K29" s="16"/>
      <c r="L29" s="16"/>
      <c r="M29" s="16"/>
      <c r="N29" s="16"/>
      <c r="O29" s="16"/>
      <c r="P29" s="17">
        <f t="shared" si="0"/>
        <v>0</v>
      </c>
    </row>
    <row r="30" spans="1:16" ht="24" customHeight="1" x14ac:dyDescent="0.15">
      <c r="A30" s="13"/>
      <c r="B30" s="169"/>
      <c r="C30" s="169"/>
      <c r="D30" s="14"/>
      <c r="E30" s="14"/>
      <c r="F30" s="14"/>
      <c r="G30" s="14"/>
      <c r="H30" s="15"/>
      <c r="I30" s="371"/>
      <c r="J30" s="16"/>
      <c r="K30" s="16"/>
      <c r="L30" s="16"/>
      <c r="M30" s="16"/>
      <c r="N30" s="16"/>
      <c r="O30" s="16"/>
      <c r="P30" s="17">
        <f t="shared" si="0"/>
        <v>0</v>
      </c>
    </row>
    <row r="31" spans="1:16" ht="24" customHeight="1" x14ac:dyDescent="0.15">
      <c r="A31" s="13"/>
      <c r="B31" s="169"/>
      <c r="C31" s="169"/>
      <c r="D31" s="14"/>
      <c r="E31" s="14"/>
      <c r="F31" s="14"/>
      <c r="G31" s="14"/>
      <c r="H31" s="15"/>
      <c r="I31" s="371"/>
      <c r="J31" s="16"/>
      <c r="K31" s="16"/>
      <c r="L31" s="16"/>
      <c r="M31" s="16"/>
      <c r="N31" s="16"/>
      <c r="O31" s="16"/>
      <c r="P31" s="17">
        <f t="shared" si="0"/>
        <v>0</v>
      </c>
    </row>
    <row r="32" spans="1:16" ht="24" customHeight="1" x14ac:dyDescent="0.15">
      <c r="A32" s="13"/>
      <c r="B32" s="169"/>
      <c r="C32" s="169"/>
      <c r="D32" s="14"/>
      <c r="E32" s="14"/>
      <c r="F32" s="14"/>
      <c r="G32" s="14"/>
      <c r="H32" s="15"/>
      <c r="I32" s="371"/>
      <c r="J32" s="16"/>
      <c r="K32" s="16"/>
      <c r="L32" s="16"/>
      <c r="M32" s="16"/>
      <c r="N32" s="16"/>
      <c r="O32" s="16"/>
      <c r="P32" s="17">
        <f t="shared" si="0"/>
        <v>0</v>
      </c>
    </row>
    <row r="33" spans="1:16" ht="24" customHeight="1" x14ac:dyDescent="0.15">
      <c r="A33" s="13"/>
      <c r="B33" s="169"/>
      <c r="C33" s="169"/>
      <c r="D33" s="14"/>
      <c r="E33" s="14"/>
      <c r="F33" s="14"/>
      <c r="G33" s="14"/>
      <c r="H33" s="15"/>
      <c r="I33" s="371"/>
      <c r="J33" s="16"/>
      <c r="K33" s="16"/>
      <c r="L33" s="16"/>
      <c r="M33" s="16"/>
      <c r="N33" s="16"/>
      <c r="O33" s="16"/>
      <c r="P33" s="17">
        <f t="shared" si="0"/>
        <v>0</v>
      </c>
    </row>
    <row r="34" spans="1:16" ht="24" customHeight="1" x14ac:dyDescent="0.15">
      <c r="A34" s="13"/>
      <c r="B34" s="169"/>
      <c r="C34" s="169"/>
      <c r="D34" s="14"/>
      <c r="E34" s="14"/>
      <c r="F34" s="14"/>
      <c r="G34" s="14"/>
      <c r="H34" s="15"/>
      <c r="I34" s="371"/>
      <c r="J34" s="16"/>
      <c r="K34" s="16"/>
      <c r="L34" s="16"/>
      <c r="M34" s="16"/>
      <c r="N34" s="16"/>
      <c r="O34" s="16"/>
      <c r="P34" s="17">
        <f t="shared" si="0"/>
        <v>0</v>
      </c>
    </row>
    <row r="35" spans="1:16" ht="24" customHeight="1" x14ac:dyDescent="0.15">
      <c r="A35" s="13"/>
      <c r="B35" s="169"/>
      <c r="C35" s="169"/>
      <c r="D35" s="14"/>
      <c r="E35" s="14"/>
      <c r="F35" s="14"/>
      <c r="G35" s="14"/>
      <c r="H35" s="15"/>
      <c r="I35" s="371"/>
      <c r="J35" s="16"/>
      <c r="K35" s="16"/>
      <c r="L35" s="16"/>
      <c r="M35" s="16"/>
      <c r="N35" s="16"/>
      <c r="O35" s="16"/>
      <c r="P35" s="17">
        <f t="shared" si="0"/>
        <v>0</v>
      </c>
    </row>
    <row r="36" spans="1:16" ht="24" customHeight="1" x14ac:dyDescent="0.15">
      <c r="A36" s="13"/>
      <c r="B36" s="169"/>
      <c r="C36" s="169"/>
      <c r="D36" s="14"/>
      <c r="E36" s="14"/>
      <c r="F36" s="14"/>
      <c r="G36" s="14"/>
      <c r="H36" s="15"/>
      <c r="I36" s="371"/>
      <c r="J36" s="16"/>
      <c r="K36" s="16"/>
      <c r="L36" s="16"/>
      <c r="M36" s="16"/>
      <c r="N36" s="16"/>
      <c r="O36" s="16"/>
      <c r="P36" s="17">
        <f t="shared" si="0"/>
        <v>0</v>
      </c>
    </row>
    <row r="37" spans="1:16" ht="24" customHeight="1" x14ac:dyDescent="0.15">
      <c r="A37" s="13"/>
      <c r="B37" s="169"/>
      <c r="C37" s="169"/>
      <c r="D37" s="14"/>
      <c r="E37" s="14"/>
      <c r="F37" s="14"/>
      <c r="G37" s="14"/>
      <c r="H37" s="15"/>
      <c r="I37" s="371"/>
      <c r="J37" s="16"/>
      <c r="K37" s="16"/>
      <c r="L37" s="16"/>
      <c r="M37" s="16"/>
      <c r="N37" s="16"/>
      <c r="O37" s="16"/>
      <c r="P37" s="17">
        <f t="shared" si="0"/>
        <v>0</v>
      </c>
    </row>
    <row r="38" spans="1:16" ht="24" customHeight="1" x14ac:dyDescent="0.15">
      <c r="A38" s="13"/>
      <c r="B38" s="169"/>
      <c r="C38" s="169"/>
      <c r="D38" s="14"/>
      <c r="E38" s="14"/>
      <c r="F38" s="14"/>
      <c r="G38" s="14"/>
      <c r="H38" s="15"/>
      <c r="I38" s="371"/>
      <c r="J38" s="16"/>
      <c r="K38" s="16"/>
      <c r="L38" s="16"/>
      <c r="M38" s="16"/>
      <c r="N38" s="16"/>
      <c r="O38" s="16"/>
      <c r="P38" s="17">
        <f t="shared" si="0"/>
        <v>0</v>
      </c>
    </row>
    <row r="39" spans="1:16" ht="24" customHeight="1" x14ac:dyDescent="0.15">
      <c r="A39" s="13"/>
      <c r="B39" s="169"/>
      <c r="C39" s="169"/>
      <c r="D39" s="14"/>
      <c r="E39" s="14"/>
      <c r="F39" s="14"/>
      <c r="G39" s="14"/>
      <c r="H39" s="15"/>
      <c r="I39" s="371"/>
      <c r="J39" s="16"/>
      <c r="K39" s="16"/>
      <c r="L39" s="16"/>
      <c r="M39" s="16"/>
      <c r="N39" s="16"/>
      <c r="O39" s="16"/>
      <c r="P39" s="17">
        <f t="shared" si="0"/>
        <v>0</v>
      </c>
    </row>
    <row r="40" spans="1:16" ht="24" customHeight="1" x14ac:dyDescent="0.15">
      <c r="A40" s="13"/>
      <c r="B40" s="169"/>
      <c r="C40" s="169"/>
      <c r="D40" s="14"/>
      <c r="E40" s="14"/>
      <c r="F40" s="14"/>
      <c r="G40" s="14"/>
      <c r="H40" s="15"/>
      <c r="I40" s="371"/>
      <c r="J40" s="16"/>
      <c r="K40" s="16"/>
      <c r="L40" s="16"/>
      <c r="M40" s="16"/>
      <c r="N40" s="16"/>
      <c r="O40" s="16"/>
      <c r="P40" s="17">
        <f t="shared" si="0"/>
        <v>0</v>
      </c>
    </row>
    <row r="41" spans="1:16" ht="24" customHeight="1" x14ac:dyDescent="0.15">
      <c r="A41" s="13"/>
      <c r="B41" s="169"/>
      <c r="C41" s="169"/>
      <c r="D41" s="14"/>
      <c r="E41" s="14"/>
      <c r="F41" s="14"/>
      <c r="G41" s="14"/>
      <c r="H41" s="15"/>
      <c r="I41" s="371"/>
      <c r="J41" s="16"/>
      <c r="K41" s="16"/>
      <c r="L41" s="16"/>
      <c r="M41" s="16"/>
      <c r="N41" s="16"/>
      <c r="O41" s="16"/>
      <c r="P41" s="17">
        <f t="shared" si="0"/>
        <v>0</v>
      </c>
    </row>
    <row r="42" spans="1:16" ht="24" customHeight="1" x14ac:dyDescent="0.15">
      <c r="A42" s="13"/>
      <c r="B42" s="169"/>
      <c r="C42" s="169"/>
      <c r="D42" s="14"/>
      <c r="E42" s="14"/>
      <c r="F42" s="14"/>
      <c r="G42" s="14"/>
      <c r="H42" s="15"/>
      <c r="I42" s="371"/>
      <c r="J42" s="16"/>
      <c r="K42" s="16"/>
      <c r="L42" s="16"/>
      <c r="M42" s="16"/>
      <c r="N42" s="16"/>
      <c r="O42" s="16"/>
      <c r="P42" s="17">
        <f t="shared" si="0"/>
        <v>0</v>
      </c>
    </row>
    <row r="43" spans="1:16" ht="24" customHeight="1" x14ac:dyDescent="0.15">
      <c r="A43" s="13"/>
      <c r="B43" s="169"/>
      <c r="C43" s="169"/>
      <c r="D43" s="14"/>
      <c r="E43" s="14"/>
      <c r="F43" s="14"/>
      <c r="G43" s="14"/>
      <c r="H43" s="15"/>
      <c r="I43" s="371"/>
      <c r="J43" s="16"/>
      <c r="K43" s="16"/>
      <c r="L43" s="16"/>
      <c r="M43" s="16"/>
      <c r="N43" s="16"/>
      <c r="O43" s="16"/>
      <c r="P43" s="17">
        <f t="shared" si="0"/>
        <v>0</v>
      </c>
    </row>
    <row r="44" spans="1:16" ht="24" customHeight="1" x14ac:dyDescent="0.15">
      <c r="A44" s="13"/>
      <c r="B44" s="169"/>
      <c r="C44" s="169"/>
      <c r="D44" s="14"/>
      <c r="E44" s="14"/>
      <c r="F44" s="14"/>
      <c r="G44" s="14"/>
      <c r="H44" s="15"/>
      <c r="I44" s="371"/>
      <c r="J44" s="16"/>
      <c r="K44" s="16"/>
      <c r="L44" s="16"/>
      <c r="M44" s="16"/>
      <c r="N44" s="16"/>
      <c r="O44" s="16"/>
      <c r="P44" s="17">
        <f t="shared" si="0"/>
        <v>0</v>
      </c>
    </row>
    <row r="45" spans="1:16" ht="24" customHeight="1" x14ac:dyDescent="0.15">
      <c r="A45" s="13"/>
      <c r="B45" s="169"/>
      <c r="C45" s="169"/>
      <c r="D45" s="14"/>
      <c r="E45" s="14"/>
      <c r="F45" s="14"/>
      <c r="G45" s="14"/>
      <c r="H45" s="15"/>
      <c r="I45" s="371"/>
      <c r="J45" s="16"/>
      <c r="K45" s="16"/>
      <c r="L45" s="16"/>
      <c r="M45" s="16"/>
      <c r="N45" s="16"/>
      <c r="O45" s="16"/>
      <c r="P45" s="17">
        <f t="shared" si="0"/>
        <v>0</v>
      </c>
    </row>
    <row r="46" spans="1:16" ht="24" customHeight="1" x14ac:dyDescent="0.15">
      <c r="A46" s="13"/>
      <c r="B46" s="169"/>
      <c r="C46" s="169"/>
      <c r="D46" s="14"/>
      <c r="E46" s="14"/>
      <c r="F46" s="14"/>
      <c r="G46" s="14"/>
      <c r="H46" s="15"/>
      <c r="I46" s="371"/>
      <c r="J46" s="16"/>
      <c r="K46" s="16"/>
      <c r="L46" s="16"/>
      <c r="M46" s="16"/>
      <c r="N46" s="16"/>
      <c r="O46" s="16"/>
      <c r="P46" s="17">
        <f t="shared" si="0"/>
        <v>0</v>
      </c>
    </row>
    <row r="47" spans="1:16" ht="24" customHeight="1" x14ac:dyDescent="0.15">
      <c r="A47" s="13"/>
      <c r="B47" s="169"/>
      <c r="C47" s="169"/>
      <c r="D47" s="14"/>
      <c r="E47" s="14"/>
      <c r="F47" s="14"/>
      <c r="G47" s="14"/>
      <c r="H47" s="15"/>
      <c r="I47" s="371"/>
      <c r="J47" s="16"/>
      <c r="K47" s="16"/>
      <c r="L47" s="16"/>
      <c r="M47" s="16"/>
      <c r="N47" s="16"/>
      <c r="O47" s="16"/>
      <c r="P47" s="17">
        <f t="shared" si="0"/>
        <v>0</v>
      </c>
    </row>
    <row r="48" spans="1:16" ht="24" customHeight="1" x14ac:dyDescent="0.15">
      <c r="A48" s="13"/>
      <c r="B48" s="169"/>
      <c r="C48" s="169"/>
      <c r="D48" s="14"/>
      <c r="E48" s="14"/>
      <c r="F48" s="14"/>
      <c r="G48" s="14"/>
      <c r="H48" s="15"/>
      <c r="I48" s="371"/>
      <c r="J48" s="16"/>
      <c r="K48" s="16"/>
      <c r="L48" s="16"/>
      <c r="M48" s="16"/>
      <c r="N48" s="16"/>
      <c r="O48" s="16"/>
      <c r="P48" s="17">
        <f t="shared" si="0"/>
        <v>0</v>
      </c>
    </row>
    <row r="49" spans="1:16" ht="24" customHeight="1" x14ac:dyDescent="0.15">
      <c r="A49" s="13"/>
      <c r="B49" s="169"/>
      <c r="C49" s="169"/>
      <c r="D49" s="14"/>
      <c r="E49" s="14"/>
      <c r="F49" s="14"/>
      <c r="G49" s="14"/>
      <c r="H49" s="15"/>
      <c r="I49" s="371"/>
      <c r="J49" s="16"/>
      <c r="K49" s="16"/>
      <c r="L49" s="16"/>
      <c r="M49" s="16"/>
      <c r="N49" s="16"/>
      <c r="O49" s="16"/>
      <c r="P49" s="17">
        <f t="shared" si="0"/>
        <v>0</v>
      </c>
    </row>
    <row r="50" spans="1:16" ht="24" customHeight="1" x14ac:dyDescent="0.15">
      <c r="A50" s="13"/>
      <c r="B50" s="169"/>
      <c r="C50" s="169"/>
      <c r="D50" s="14"/>
      <c r="E50" s="14"/>
      <c r="F50" s="14"/>
      <c r="G50" s="14"/>
      <c r="H50" s="15"/>
      <c r="I50" s="371"/>
      <c r="J50" s="16"/>
      <c r="K50" s="16"/>
      <c r="L50" s="16"/>
      <c r="M50" s="16"/>
      <c r="N50" s="16"/>
      <c r="O50" s="16"/>
      <c r="P50" s="17">
        <f t="shared" si="0"/>
        <v>0</v>
      </c>
    </row>
    <row r="51" spans="1:16" ht="24" customHeight="1" x14ac:dyDescent="0.15">
      <c r="A51" s="13"/>
      <c r="B51" s="169"/>
      <c r="C51" s="169"/>
      <c r="D51" s="14"/>
      <c r="E51" s="14"/>
      <c r="F51" s="14"/>
      <c r="G51" s="14"/>
      <c r="H51" s="15"/>
      <c r="I51" s="371"/>
      <c r="J51" s="16"/>
      <c r="K51" s="16"/>
      <c r="L51" s="16"/>
      <c r="M51" s="16"/>
      <c r="N51" s="16"/>
      <c r="O51" s="16"/>
      <c r="P51" s="17">
        <f t="shared" si="0"/>
        <v>0</v>
      </c>
    </row>
    <row r="52" spans="1:16" ht="24" customHeight="1" x14ac:dyDescent="0.15">
      <c r="A52" s="13"/>
      <c r="B52" s="169"/>
      <c r="C52" s="169"/>
      <c r="D52" s="14"/>
      <c r="E52" s="14"/>
      <c r="F52" s="14"/>
      <c r="G52" s="14"/>
      <c r="H52" s="15"/>
      <c r="I52" s="371"/>
      <c r="J52" s="16"/>
      <c r="K52" s="16"/>
      <c r="L52" s="16"/>
      <c r="M52" s="16"/>
      <c r="N52" s="16"/>
      <c r="O52" s="16"/>
      <c r="P52" s="17">
        <f t="shared" si="0"/>
        <v>0</v>
      </c>
    </row>
    <row r="53" spans="1:16" ht="24" customHeight="1" x14ac:dyDescent="0.15">
      <c r="A53" s="13"/>
      <c r="B53" s="169"/>
      <c r="C53" s="169"/>
      <c r="D53" s="14"/>
      <c r="E53" s="14"/>
      <c r="F53" s="14"/>
      <c r="G53" s="14"/>
      <c r="H53" s="15"/>
      <c r="I53" s="371"/>
      <c r="J53" s="16"/>
      <c r="K53" s="16"/>
      <c r="L53" s="16"/>
      <c r="M53" s="16"/>
      <c r="N53" s="16"/>
      <c r="O53" s="16"/>
      <c r="P53" s="17">
        <f t="shared" si="0"/>
        <v>0</v>
      </c>
    </row>
    <row r="54" spans="1:16" ht="24" customHeight="1" x14ac:dyDescent="0.15">
      <c r="A54" s="13"/>
      <c r="B54" s="169"/>
      <c r="C54" s="169"/>
      <c r="D54" s="14"/>
      <c r="E54" s="14"/>
      <c r="F54" s="14"/>
      <c r="G54" s="14"/>
      <c r="H54" s="15"/>
      <c r="I54" s="371"/>
      <c r="J54" s="16"/>
      <c r="K54" s="16"/>
      <c r="L54" s="16"/>
      <c r="M54" s="16"/>
      <c r="N54" s="16"/>
      <c r="O54" s="16"/>
      <c r="P54" s="17">
        <f t="shared" si="0"/>
        <v>0</v>
      </c>
    </row>
    <row r="55" spans="1:16" ht="24" customHeight="1" x14ac:dyDescent="0.15">
      <c r="A55" s="13"/>
      <c r="B55" s="169"/>
      <c r="C55" s="169"/>
      <c r="D55" s="14"/>
      <c r="E55" s="14"/>
      <c r="F55" s="14"/>
      <c r="G55" s="14"/>
      <c r="H55" s="15"/>
      <c r="I55" s="371"/>
      <c r="J55" s="16"/>
      <c r="K55" s="16"/>
      <c r="L55" s="16"/>
      <c r="M55" s="16"/>
      <c r="N55" s="16"/>
      <c r="O55" s="16"/>
      <c r="P55" s="17">
        <f t="shared" si="0"/>
        <v>0</v>
      </c>
    </row>
    <row r="56" spans="1:16" ht="24" customHeight="1" x14ac:dyDescent="0.15">
      <c r="A56" s="13"/>
      <c r="B56" s="169"/>
      <c r="C56" s="169"/>
      <c r="D56" s="14"/>
      <c r="E56" s="14"/>
      <c r="F56" s="14"/>
      <c r="G56" s="14"/>
      <c r="H56" s="15"/>
      <c r="I56" s="371"/>
      <c r="J56" s="16"/>
      <c r="K56" s="16"/>
      <c r="L56" s="16"/>
      <c r="M56" s="16"/>
      <c r="N56" s="16"/>
      <c r="O56" s="16"/>
      <c r="P56" s="17">
        <f t="shared" si="0"/>
        <v>0</v>
      </c>
    </row>
    <row r="57" spans="1:16" ht="24" customHeight="1" thickBot="1" x14ac:dyDescent="0.2">
      <c r="A57" s="635" t="s">
        <v>144</v>
      </c>
      <c r="B57" s="636"/>
      <c r="C57" s="636"/>
      <c r="D57" s="637"/>
      <c r="E57" s="637"/>
      <c r="F57" s="637"/>
      <c r="G57" s="637"/>
      <c r="H57" s="637"/>
      <c r="I57" s="532">
        <f t="shared" ref="I57:O57" si="1">SUM(I6:I56)</f>
        <v>0</v>
      </c>
      <c r="J57" s="532">
        <f t="shared" si="1"/>
        <v>0</v>
      </c>
      <c r="K57" s="532">
        <f t="shared" si="1"/>
        <v>0</v>
      </c>
      <c r="L57" s="532">
        <f t="shared" si="1"/>
        <v>0</v>
      </c>
      <c r="M57" s="532">
        <f t="shared" si="1"/>
        <v>0</v>
      </c>
      <c r="N57" s="532">
        <f t="shared" si="1"/>
        <v>0</v>
      </c>
      <c r="O57" s="532">
        <f t="shared" si="1"/>
        <v>0</v>
      </c>
      <c r="P57" s="18"/>
    </row>
    <row r="58" spans="1:16" ht="33" customHeight="1" thickBot="1" x14ac:dyDescent="0.2">
      <c r="A58" s="638" t="s">
        <v>145</v>
      </c>
      <c r="B58" s="639"/>
      <c r="C58" s="639"/>
      <c r="D58" s="640"/>
      <c r="E58" s="640"/>
      <c r="F58" s="640"/>
      <c r="G58" s="640"/>
      <c r="H58" s="641"/>
      <c r="I58" s="642">
        <f>I57+J57</f>
        <v>0</v>
      </c>
      <c r="J58" s="643"/>
      <c r="K58" s="644"/>
      <c r="L58" s="645"/>
      <c r="M58" s="645"/>
      <c r="N58" s="644"/>
      <c r="O58" s="644"/>
      <c r="P58" s="646"/>
    </row>
    <row r="59" spans="1:16" ht="33" customHeight="1" thickBot="1" x14ac:dyDescent="0.2">
      <c r="A59" s="615" t="s">
        <v>146</v>
      </c>
      <c r="B59" s="612"/>
      <c r="C59" s="612"/>
      <c r="D59" s="616"/>
      <c r="E59" s="616"/>
      <c r="F59" s="616"/>
      <c r="G59" s="616"/>
      <c r="H59" s="616"/>
      <c r="I59" s="617"/>
      <c r="J59" s="618"/>
      <c r="K59" s="619"/>
      <c r="L59" s="620">
        <f>L57+M57</f>
        <v>0</v>
      </c>
      <c r="M59" s="621"/>
      <c r="N59" s="622"/>
      <c r="O59" s="622"/>
      <c r="P59" s="623"/>
    </row>
    <row r="60" spans="1:16" ht="33" customHeight="1" thickBot="1" x14ac:dyDescent="0.2">
      <c r="A60" s="624" t="s">
        <v>147</v>
      </c>
      <c r="B60" s="625"/>
      <c r="C60" s="625"/>
      <c r="D60" s="626"/>
      <c r="E60" s="626"/>
      <c r="F60" s="626"/>
      <c r="G60" s="626"/>
      <c r="H60" s="627"/>
      <c r="I60" s="628">
        <f>I58-L59</f>
        <v>0</v>
      </c>
      <c r="J60" s="629"/>
      <c r="K60" s="629"/>
      <c r="L60" s="629"/>
      <c r="M60" s="630"/>
      <c r="N60" s="631" t="s">
        <v>148</v>
      </c>
      <c r="O60" s="631"/>
      <c r="P60" s="632"/>
    </row>
    <row r="61" spans="1:16" ht="33" customHeight="1" x14ac:dyDescent="0.15">
      <c r="E61" s="19"/>
      <c r="F61" s="19"/>
      <c r="G61" s="20"/>
      <c r="H61" s="21"/>
      <c r="I61" s="21"/>
      <c r="J61" s="21"/>
      <c r="K61" s="20"/>
      <c r="L61" s="19"/>
      <c r="M61" s="19"/>
      <c r="N61" s="19"/>
      <c r="O61" s="19"/>
      <c r="P61" s="19"/>
    </row>
    <row r="62" spans="1:16" ht="31.5" customHeight="1" x14ac:dyDescent="0.15">
      <c r="E62" s="19"/>
      <c r="F62" s="19"/>
      <c r="G62" s="21"/>
      <c r="H62" s="21"/>
      <c r="I62" s="21"/>
      <c r="J62" s="21"/>
      <c r="K62" s="20"/>
      <c r="L62" s="22"/>
      <c r="M62" s="22"/>
      <c r="N62" s="22"/>
      <c r="O62" s="22"/>
      <c r="P62" s="22"/>
    </row>
    <row r="63" spans="1:16" ht="31.5" customHeight="1" x14ac:dyDescent="0.15">
      <c r="E63" s="533"/>
      <c r="F63" s="533"/>
      <c r="G63" s="533"/>
      <c r="H63" s="533"/>
      <c r="I63" s="19"/>
      <c r="J63" s="19"/>
      <c r="K63" s="19"/>
      <c r="L63" s="19"/>
      <c r="M63" s="19"/>
      <c r="N63" s="19"/>
      <c r="O63" s="19"/>
      <c r="P63" s="19"/>
    </row>
    <row r="64" spans="1:16" ht="15" customHeight="1" x14ac:dyDescent="0.15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15" customHeight="1" x14ac:dyDescent="0.15"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" customHeight="1" x14ac:dyDescent="0.15"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15" customHeight="1" x14ac:dyDescent="0.15">
      <c r="A67" s="534"/>
      <c r="B67" s="534"/>
      <c r="C67" s="534"/>
      <c r="E67" s="535"/>
      <c r="F67" s="535"/>
      <c r="G67" s="535"/>
      <c r="H67" s="534"/>
      <c r="I67" s="534"/>
      <c r="J67" s="19"/>
      <c r="K67" s="19"/>
      <c r="L67" s="19"/>
      <c r="M67" s="19"/>
      <c r="N67" s="19"/>
      <c r="O67" s="19"/>
      <c r="P67" s="19"/>
    </row>
    <row r="68" spans="1:16" ht="15" customHeight="1" x14ac:dyDescent="0.15">
      <c r="A68" s="533"/>
      <c r="B68" s="533"/>
      <c r="C68" s="533"/>
      <c r="E68" s="535"/>
      <c r="F68" s="535"/>
      <c r="G68" s="535"/>
      <c r="H68" s="534"/>
      <c r="I68" s="533"/>
      <c r="J68" s="19"/>
      <c r="K68" s="19"/>
      <c r="L68" s="19"/>
      <c r="M68" s="19"/>
      <c r="N68" s="19"/>
      <c r="O68" s="19"/>
      <c r="P68" s="19"/>
    </row>
    <row r="69" spans="1:16" ht="15" customHeight="1" x14ac:dyDescent="0.15">
      <c r="A69" s="536"/>
      <c r="B69" s="536"/>
      <c r="C69" s="536"/>
      <c r="E69" s="533"/>
      <c r="F69" s="533"/>
      <c r="G69" s="533"/>
      <c r="H69" s="533"/>
      <c r="I69" s="536"/>
      <c r="J69" s="19"/>
      <c r="K69" s="19"/>
      <c r="L69" s="19"/>
      <c r="M69" s="19"/>
      <c r="N69" s="19"/>
      <c r="O69" s="19"/>
      <c r="P69" s="19"/>
    </row>
    <row r="70" spans="1:16" x14ac:dyDescent="0.15">
      <c r="E70" s="533"/>
      <c r="F70" s="533"/>
      <c r="G70" s="533"/>
      <c r="H70" s="533"/>
      <c r="I70" s="19"/>
      <c r="J70" s="19"/>
      <c r="K70" s="19"/>
      <c r="L70" s="19"/>
      <c r="M70" s="19"/>
      <c r="N70" s="19"/>
      <c r="O70" s="19"/>
      <c r="P70" s="19"/>
    </row>
    <row r="71" spans="1:16" x14ac:dyDescent="0.15"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x14ac:dyDescent="0.15"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x14ac:dyDescent="0.15"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x14ac:dyDescent="0.15"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x14ac:dyDescent="0.15"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x14ac:dyDescent="0.15"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x14ac:dyDescent="0.15"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x14ac:dyDescent="0.15"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</sheetData>
  <mergeCells count="25">
    <mergeCell ref="A60:H60"/>
    <mergeCell ref="I60:M60"/>
    <mergeCell ref="N60:P60"/>
    <mergeCell ref="P4:P5"/>
    <mergeCell ref="A57:H57"/>
    <mergeCell ref="A58:H58"/>
    <mergeCell ref="I58:J58"/>
    <mergeCell ref="K58:P58"/>
    <mergeCell ref="G4:G5"/>
    <mergeCell ref="E2:K2"/>
    <mergeCell ref="L2:M2"/>
    <mergeCell ref="N2:P2"/>
    <mergeCell ref="A4:A5"/>
    <mergeCell ref="A59:H59"/>
    <mergeCell ref="I59:K59"/>
    <mergeCell ref="L59:M59"/>
    <mergeCell ref="C4:C5"/>
    <mergeCell ref="D4:D5"/>
    <mergeCell ref="N59:P59"/>
    <mergeCell ref="E4:E5"/>
    <mergeCell ref="F4:F5"/>
    <mergeCell ref="H4:H5"/>
    <mergeCell ref="I4:K4"/>
    <mergeCell ref="L4:O4"/>
    <mergeCell ref="B4:B5"/>
  </mergeCells>
  <phoneticPr fontId="2"/>
  <printOptions horizontalCentered="1" verticalCentered="1"/>
  <pageMargins left="0.51" right="0.54" top="0.61" bottom="0.42" header="0.51181102362204722" footer="0.25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FF87C-BD5B-4C0B-8E8F-0EE69289FE11}">
  <sheetPr codeName="Sheet1">
    <tabColor rgb="FF00B050"/>
  </sheetPr>
  <dimension ref="A1:N60"/>
  <sheetViews>
    <sheetView view="pageBreakPreview" zoomScale="50" zoomScaleNormal="100" workbookViewId="0"/>
  </sheetViews>
  <sheetFormatPr defaultRowHeight="13.5" x14ac:dyDescent="0.15"/>
  <cols>
    <col min="1" max="1" width="4.875" style="66" customWidth="1"/>
    <col min="2" max="3" width="3.625" style="66" customWidth="1"/>
    <col min="4" max="4" width="4.25" style="66" bestFit="1" customWidth="1"/>
    <col min="5" max="5" width="10.5" style="66" customWidth="1"/>
    <col min="6" max="6" width="40.75" style="66" customWidth="1"/>
    <col min="7" max="13" width="12.625" style="66" customWidth="1"/>
    <col min="14" max="14" width="14.25" style="66" customWidth="1"/>
    <col min="15" max="16384" width="9" style="66"/>
  </cols>
  <sheetData>
    <row r="1" spans="1:14" ht="72.75" customHeight="1" x14ac:dyDescent="0.2">
      <c r="A1" s="537" t="s">
        <v>490</v>
      </c>
      <c r="B1" s="175"/>
      <c r="C1" s="175"/>
      <c r="D1" s="175"/>
      <c r="E1" s="175"/>
      <c r="F1" s="175"/>
      <c r="L1" s="695" t="s">
        <v>129</v>
      </c>
      <c r="M1" s="695"/>
      <c r="N1" s="695"/>
    </row>
    <row r="2" spans="1:14" ht="40.5" customHeight="1" x14ac:dyDescent="0.2">
      <c r="A2" s="1"/>
      <c r="B2" s="1"/>
      <c r="C2" s="696" t="s">
        <v>491</v>
      </c>
      <c r="D2" s="696"/>
      <c r="E2" s="696"/>
      <c r="F2" s="696"/>
      <c r="G2" s="696"/>
      <c r="H2" s="696"/>
      <c r="I2" s="24"/>
      <c r="J2" s="697" t="s">
        <v>149</v>
      </c>
      <c r="K2" s="697"/>
      <c r="L2" s="616"/>
      <c r="M2" s="616"/>
      <c r="N2" s="616"/>
    </row>
    <row r="3" spans="1:14" ht="40.5" customHeight="1" x14ac:dyDescent="0.15">
      <c r="C3" s="696"/>
      <c r="D3" s="696"/>
      <c r="E3" s="696"/>
      <c r="F3" s="696"/>
      <c r="G3" s="696"/>
      <c r="H3" s="696"/>
      <c r="I3" s="24"/>
      <c r="J3" s="697" t="s">
        <v>116</v>
      </c>
      <c r="K3" s="697"/>
      <c r="L3" s="616"/>
      <c r="M3" s="616"/>
      <c r="N3" s="616"/>
    </row>
    <row r="4" spans="1:14" ht="30.75" customHeight="1" thickBot="1" x14ac:dyDescent="0.2"/>
    <row r="5" spans="1:14" ht="24" customHeight="1" x14ac:dyDescent="0.15">
      <c r="A5" s="686" t="s">
        <v>130</v>
      </c>
      <c r="B5" s="677" t="s">
        <v>131</v>
      </c>
      <c r="C5" s="677" t="s">
        <v>132</v>
      </c>
      <c r="D5" s="677" t="s">
        <v>133</v>
      </c>
      <c r="E5" s="677" t="s">
        <v>134</v>
      </c>
      <c r="F5" s="679" t="s">
        <v>135</v>
      </c>
      <c r="G5" s="681" t="s">
        <v>136</v>
      </c>
      <c r="H5" s="682"/>
      <c r="I5" s="683"/>
      <c r="J5" s="679" t="s">
        <v>137</v>
      </c>
      <c r="K5" s="684"/>
      <c r="L5" s="684"/>
      <c r="M5" s="685"/>
      <c r="N5" s="688" t="s">
        <v>150</v>
      </c>
    </row>
    <row r="6" spans="1:14" ht="36" customHeight="1" x14ac:dyDescent="0.15">
      <c r="A6" s="687"/>
      <c r="B6" s="678"/>
      <c r="C6" s="678"/>
      <c r="D6" s="678"/>
      <c r="E6" s="678"/>
      <c r="F6" s="680"/>
      <c r="G6" s="25" t="s">
        <v>139</v>
      </c>
      <c r="H6" s="25" t="s">
        <v>140</v>
      </c>
      <c r="I6" s="25" t="s">
        <v>492</v>
      </c>
      <c r="J6" s="25" t="s">
        <v>139</v>
      </c>
      <c r="K6" s="25" t="s">
        <v>140</v>
      </c>
      <c r="L6" s="538" t="s">
        <v>142</v>
      </c>
      <c r="M6" s="25" t="s">
        <v>492</v>
      </c>
      <c r="N6" s="689"/>
    </row>
    <row r="7" spans="1:14" ht="32.25" customHeight="1" x14ac:dyDescent="0.15">
      <c r="A7" s="26"/>
      <c r="B7" s="27"/>
      <c r="C7" s="27"/>
      <c r="D7" s="27"/>
      <c r="E7" s="27"/>
      <c r="F7" s="28"/>
      <c r="G7" s="371"/>
      <c r="H7" s="16"/>
      <c r="I7" s="16"/>
      <c r="J7" s="16"/>
      <c r="K7" s="16"/>
      <c r="L7" s="16"/>
      <c r="M7" s="16"/>
      <c r="N7" s="17">
        <f>H7+L7-K7</f>
        <v>0</v>
      </c>
    </row>
    <row r="8" spans="1:14" ht="32.25" customHeight="1" x14ac:dyDescent="0.15">
      <c r="A8" s="26"/>
      <c r="B8" s="27"/>
      <c r="C8" s="27"/>
      <c r="D8" s="27"/>
      <c r="E8" s="27"/>
      <c r="F8" s="15"/>
      <c r="G8" s="371"/>
      <c r="H8" s="16"/>
      <c r="I8" s="16"/>
      <c r="J8" s="16"/>
      <c r="K8" s="16"/>
      <c r="L8" s="16"/>
      <c r="M8" s="29"/>
      <c r="N8" s="17">
        <f>N7+H8+L8-K8-I8+M8</f>
        <v>0</v>
      </c>
    </row>
    <row r="9" spans="1:14" ht="32.25" customHeight="1" x14ac:dyDescent="0.15">
      <c r="A9" s="26"/>
      <c r="B9" s="27"/>
      <c r="C9" s="27"/>
      <c r="D9" s="27"/>
      <c r="E9" s="27"/>
      <c r="F9" s="15"/>
      <c r="G9" s="371"/>
      <c r="H9" s="16"/>
      <c r="I9" s="16"/>
      <c r="J9" s="16"/>
      <c r="K9" s="16"/>
      <c r="L9" s="16"/>
      <c r="M9" s="29"/>
      <c r="N9" s="17">
        <f t="shared" ref="N9:N36" si="0">N8+H9+L9-K9-I9+M9</f>
        <v>0</v>
      </c>
    </row>
    <row r="10" spans="1:14" ht="32.25" customHeight="1" x14ac:dyDescent="0.15">
      <c r="A10" s="26"/>
      <c r="B10" s="27"/>
      <c r="C10" s="27"/>
      <c r="D10" s="27"/>
      <c r="E10" s="27"/>
      <c r="F10" s="15"/>
      <c r="G10" s="371"/>
      <c r="H10" s="16"/>
      <c r="I10" s="16"/>
      <c r="J10" s="16"/>
      <c r="K10" s="16"/>
      <c r="L10" s="16"/>
      <c r="M10" s="29"/>
      <c r="N10" s="17">
        <f t="shared" si="0"/>
        <v>0</v>
      </c>
    </row>
    <row r="11" spans="1:14" ht="32.25" customHeight="1" x14ac:dyDescent="0.15">
      <c r="A11" s="26"/>
      <c r="B11" s="27"/>
      <c r="C11" s="27"/>
      <c r="D11" s="27"/>
      <c r="E11" s="27"/>
      <c r="F11" s="15"/>
      <c r="G11" s="371"/>
      <c r="H11" s="16"/>
      <c r="I11" s="16"/>
      <c r="J11" s="16"/>
      <c r="K11" s="16"/>
      <c r="L11" s="16"/>
      <c r="M11" s="29"/>
      <c r="N11" s="17">
        <f t="shared" si="0"/>
        <v>0</v>
      </c>
    </row>
    <row r="12" spans="1:14" ht="32.25" customHeight="1" x14ac:dyDescent="0.15">
      <c r="A12" s="26"/>
      <c r="B12" s="27"/>
      <c r="C12" s="27"/>
      <c r="D12" s="27"/>
      <c r="E12" s="27"/>
      <c r="F12" s="15"/>
      <c r="G12" s="371"/>
      <c r="H12" s="16"/>
      <c r="I12" s="16"/>
      <c r="J12" s="16"/>
      <c r="K12" s="16"/>
      <c r="L12" s="16"/>
      <c r="M12" s="29"/>
      <c r="N12" s="17">
        <f t="shared" si="0"/>
        <v>0</v>
      </c>
    </row>
    <row r="13" spans="1:14" ht="32.25" customHeight="1" x14ac:dyDescent="0.15">
      <c r="A13" s="26"/>
      <c r="B13" s="27"/>
      <c r="C13" s="27"/>
      <c r="D13" s="27"/>
      <c r="E13" s="27"/>
      <c r="F13" s="15"/>
      <c r="G13" s="371"/>
      <c r="H13" s="16"/>
      <c r="I13" s="16"/>
      <c r="J13" s="16"/>
      <c r="K13" s="16"/>
      <c r="L13" s="16"/>
      <c r="M13" s="29"/>
      <c r="N13" s="17">
        <f t="shared" si="0"/>
        <v>0</v>
      </c>
    </row>
    <row r="14" spans="1:14" ht="32.25" customHeight="1" x14ac:dyDescent="0.15">
      <c r="A14" s="26"/>
      <c r="B14" s="27"/>
      <c r="C14" s="27"/>
      <c r="D14" s="27"/>
      <c r="E14" s="27"/>
      <c r="F14" s="15"/>
      <c r="G14" s="371"/>
      <c r="H14" s="16"/>
      <c r="I14" s="16"/>
      <c r="J14" s="16"/>
      <c r="K14" s="16"/>
      <c r="L14" s="16"/>
      <c r="M14" s="29"/>
      <c r="N14" s="17">
        <f t="shared" si="0"/>
        <v>0</v>
      </c>
    </row>
    <row r="15" spans="1:14" ht="32.25" customHeight="1" x14ac:dyDescent="0.15">
      <c r="A15" s="26"/>
      <c r="B15" s="27"/>
      <c r="C15" s="27"/>
      <c r="D15" s="27"/>
      <c r="E15" s="27"/>
      <c r="F15" s="15"/>
      <c r="G15" s="371"/>
      <c r="H15" s="16"/>
      <c r="I15" s="16"/>
      <c r="J15" s="16"/>
      <c r="K15" s="16"/>
      <c r="L15" s="16"/>
      <c r="M15" s="29"/>
      <c r="N15" s="17">
        <f t="shared" si="0"/>
        <v>0</v>
      </c>
    </row>
    <row r="16" spans="1:14" ht="32.25" customHeight="1" x14ac:dyDescent="0.15">
      <c r="A16" s="26"/>
      <c r="B16" s="27"/>
      <c r="C16" s="27"/>
      <c r="D16" s="27"/>
      <c r="E16" s="27"/>
      <c r="F16" s="15"/>
      <c r="G16" s="371"/>
      <c r="H16" s="16"/>
      <c r="I16" s="16"/>
      <c r="J16" s="16"/>
      <c r="K16" s="16"/>
      <c r="L16" s="16"/>
      <c r="M16" s="29"/>
      <c r="N16" s="17">
        <f t="shared" si="0"/>
        <v>0</v>
      </c>
    </row>
    <row r="17" spans="1:14" ht="32.25" customHeight="1" x14ac:dyDescent="0.15">
      <c r="A17" s="26"/>
      <c r="B17" s="27"/>
      <c r="C17" s="27"/>
      <c r="D17" s="27"/>
      <c r="E17" s="27"/>
      <c r="F17" s="15"/>
      <c r="G17" s="371"/>
      <c r="H17" s="16"/>
      <c r="I17" s="16"/>
      <c r="J17" s="16"/>
      <c r="K17" s="16"/>
      <c r="L17" s="16"/>
      <c r="M17" s="29"/>
      <c r="N17" s="17">
        <f t="shared" si="0"/>
        <v>0</v>
      </c>
    </row>
    <row r="18" spans="1:14" ht="32.25" customHeight="1" x14ac:dyDescent="0.15">
      <c r="A18" s="26"/>
      <c r="B18" s="27"/>
      <c r="C18" s="27"/>
      <c r="D18" s="27"/>
      <c r="E18" s="27"/>
      <c r="F18" s="15"/>
      <c r="G18" s="371"/>
      <c r="H18" s="16"/>
      <c r="I18" s="16"/>
      <c r="J18" s="16"/>
      <c r="K18" s="16"/>
      <c r="L18" s="16"/>
      <c r="M18" s="29"/>
      <c r="N18" s="17">
        <f t="shared" si="0"/>
        <v>0</v>
      </c>
    </row>
    <row r="19" spans="1:14" ht="32.25" customHeight="1" x14ac:dyDescent="0.15">
      <c r="A19" s="26"/>
      <c r="B19" s="27"/>
      <c r="C19" s="27"/>
      <c r="D19" s="27"/>
      <c r="E19" s="27"/>
      <c r="F19" s="15"/>
      <c r="G19" s="371"/>
      <c r="H19" s="16"/>
      <c r="I19" s="16"/>
      <c r="J19" s="16"/>
      <c r="K19" s="16"/>
      <c r="L19" s="16"/>
      <c r="M19" s="29"/>
      <c r="N19" s="17">
        <f t="shared" si="0"/>
        <v>0</v>
      </c>
    </row>
    <row r="20" spans="1:14" ht="32.25" customHeight="1" x14ac:dyDescent="0.15">
      <c r="A20" s="26"/>
      <c r="B20" s="27"/>
      <c r="C20" s="27"/>
      <c r="D20" s="27"/>
      <c r="E20" s="27"/>
      <c r="F20" s="15"/>
      <c r="G20" s="371"/>
      <c r="H20" s="16"/>
      <c r="I20" s="16"/>
      <c r="J20" s="16"/>
      <c r="K20" s="16"/>
      <c r="L20" s="16"/>
      <c r="M20" s="29"/>
      <c r="N20" s="17">
        <f t="shared" si="0"/>
        <v>0</v>
      </c>
    </row>
    <row r="21" spans="1:14" ht="32.25" customHeight="1" x14ac:dyDescent="0.15">
      <c r="A21" s="26"/>
      <c r="B21" s="27"/>
      <c r="C21" s="27"/>
      <c r="D21" s="27"/>
      <c r="E21" s="27"/>
      <c r="F21" s="15"/>
      <c r="G21" s="371"/>
      <c r="H21" s="16"/>
      <c r="I21" s="16"/>
      <c r="J21" s="16"/>
      <c r="K21" s="16"/>
      <c r="L21" s="16"/>
      <c r="M21" s="29"/>
      <c r="N21" s="17">
        <f t="shared" si="0"/>
        <v>0</v>
      </c>
    </row>
    <row r="22" spans="1:14" ht="32.25" customHeight="1" x14ac:dyDescent="0.15">
      <c r="A22" s="26"/>
      <c r="B22" s="27"/>
      <c r="C22" s="27"/>
      <c r="D22" s="27"/>
      <c r="E22" s="27"/>
      <c r="F22" s="15"/>
      <c r="G22" s="371"/>
      <c r="H22" s="16"/>
      <c r="I22" s="16"/>
      <c r="J22" s="16"/>
      <c r="K22" s="16"/>
      <c r="L22" s="16"/>
      <c r="M22" s="29"/>
      <c r="N22" s="17">
        <f t="shared" si="0"/>
        <v>0</v>
      </c>
    </row>
    <row r="23" spans="1:14" ht="32.25" customHeight="1" x14ac:dyDescent="0.15">
      <c r="A23" s="26"/>
      <c r="B23" s="27"/>
      <c r="C23" s="27"/>
      <c r="D23" s="27"/>
      <c r="E23" s="27"/>
      <c r="F23" s="15"/>
      <c r="G23" s="371"/>
      <c r="H23" s="16"/>
      <c r="I23" s="16"/>
      <c r="J23" s="16"/>
      <c r="K23" s="16"/>
      <c r="L23" s="16"/>
      <c r="M23" s="29"/>
      <c r="N23" s="17">
        <f t="shared" si="0"/>
        <v>0</v>
      </c>
    </row>
    <row r="24" spans="1:14" ht="32.25" customHeight="1" x14ac:dyDescent="0.15">
      <c r="A24" s="26"/>
      <c r="B24" s="27"/>
      <c r="C24" s="27"/>
      <c r="D24" s="27"/>
      <c r="E24" s="27"/>
      <c r="F24" s="15"/>
      <c r="G24" s="371"/>
      <c r="H24" s="16"/>
      <c r="I24" s="16"/>
      <c r="J24" s="16"/>
      <c r="K24" s="16"/>
      <c r="L24" s="16"/>
      <c r="M24" s="29"/>
      <c r="N24" s="17">
        <f t="shared" si="0"/>
        <v>0</v>
      </c>
    </row>
    <row r="25" spans="1:14" ht="32.25" customHeight="1" x14ac:dyDescent="0.15">
      <c r="A25" s="26"/>
      <c r="B25" s="27"/>
      <c r="C25" s="27"/>
      <c r="D25" s="27"/>
      <c r="E25" s="27"/>
      <c r="F25" s="15"/>
      <c r="G25" s="371"/>
      <c r="H25" s="16"/>
      <c r="I25" s="16"/>
      <c r="J25" s="16"/>
      <c r="K25" s="16"/>
      <c r="L25" s="16"/>
      <c r="M25" s="29"/>
      <c r="N25" s="17">
        <f t="shared" si="0"/>
        <v>0</v>
      </c>
    </row>
    <row r="26" spans="1:14" ht="32.25" customHeight="1" x14ac:dyDescent="0.15">
      <c r="A26" s="26"/>
      <c r="B26" s="27"/>
      <c r="C26" s="27"/>
      <c r="D26" s="27"/>
      <c r="E26" s="27"/>
      <c r="F26" s="15"/>
      <c r="G26" s="371"/>
      <c r="H26" s="16"/>
      <c r="I26" s="16"/>
      <c r="J26" s="16"/>
      <c r="K26" s="16"/>
      <c r="L26" s="16"/>
      <c r="M26" s="29"/>
      <c r="N26" s="17">
        <f t="shared" si="0"/>
        <v>0</v>
      </c>
    </row>
    <row r="27" spans="1:14" ht="32.25" customHeight="1" x14ac:dyDescent="0.15">
      <c r="A27" s="26"/>
      <c r="B27" s="27"/>
      <c r="C27" s="27"/>
      <c r="D27" s="27"/>
      <c r="E27" s="27"/>
      <c r="F27" s="15"/>
      <c r="G27" s="371"/>
      <c r="H27" s="16"/>
      <c r="I27" s="16"/>
      <c r="J27" s="16"/>
      <c r="K27" s="16"/>
      <c r="L27" s="16"/>
      <c r="M27" s="29"/>
      <c r="N27" s="17">
        <f t="shared" si="0"/>
        <v>0</v>
      </c>
    </row>
    <row r="28" spans="1:14" ht="32.25" customHeight="1" x14ac:dyDescent="0.15">
      <c r="A28" s="26"/>
      <c r="B28" s="27"/>
      <c r="C28" s="27"/>
      <c r="D28" s="27"/>
      <c r="E28" s="27"/>
      <c r="F28" s="15"/>
      <c r="G28" s="371"/>
      <c r="H28" s="16"/>
      <c r="I28" s="16"/>
      <c r="J28" s="16"/>
      <c r="K28" s="16"/>
      <c r="L28" s="16"/>
      <c r="M28" s="29"/>
      <c r="N28" s="17">
        <f t="shared" si="0"/>
        <v>0</v>
      </c>
    </row>
    <row r="29" spans="1:14" ht="32.25" customHeight="1" x14ac:dyDescent="0.15">
      <c r="A29" s="26"/>
      <c r="B29" s="27"/>
      <c r="C29" s="27"/>
      <c r="D29" s="27"/>
      <c r="E29" s="27"/>
      <c r="F29" s="15"/>
      <c r="G29" s="371"/>
      <c r="H29" s="16"/>
      <c r="I29" s="16"/>
      <c r="J29" s="16"/>
      <c r="K29" s="16"/>
      <c r="L29" s="16"/>
      <c r="M29" s="29"/>
      <c r="N29" s="17">
        <f t="shared" si="0"/>
        <v>0</v>
      </c>
    </row>
    <row r="30" spans="1:14" ht="32.25" customHeight="1" x14ac:dyDescent="0.15">
      <c r="A30" s="26"/>
      <c r="B30" s="27"/>
      <c r="C30" s="27"/>
      <c r="D30" s="27"/>
      <c r="E30" s="27"/>
      <c r="F30" s="15"/>
      <c r="G30" s="371"/>
      <c r="H30" s="16"/>
      <c r="I30" s="16"/>
      <c r="J30" s="16"/>
      <c r="K30" s="16"/>
      <c r="L30" s="16"/>
      <c r="M30" s="29"/>
      <c r="N30" s="17">
        <f t="shared" si="0"/>
        <v>0</v>
      </c>
    </row>
    <row r="31" spans="1:14" ht="32.25" customHeight="1" x14ac:dyDescent="0.15">
      <c r="A31" s="26"/>
      <c r="B31" s="27"/>
      <c r="C31" s="27"/>
      <c r="D31" s="27"/>
      <c r="E31" s="27"/>
      <c r="F31" s="15"/>
      <c r="G31" s="371"/>
      <c r="H31" s="16"/>
      <c r="I31" s="16"/>
      <c r="J31" s="16"/>
      <c r="K31" s="16"/>
      <c r="L31" s="16"/>
      <c r="M31" s="29"/>
      <c r="N31" s="17">
        <f t="shared" si="0"/>
        <v>0</v>
      </c>
    </row>
    <row r="32" spans="1:14" ht="32.25" customHeight="1" x14ac:dyDescent="0.15">
      <c r="A32" s="26"/>
      <c r="B32" s="27"/>
      <c r="C32" s="27"/>
      <c r="D32" s="27"/>
      <c r="E32" s="27"/>
      <c r="F32" s="15"/>
      <c r="G32" s="371"/>
      <c r="H32" s="16"/>
      <c r="I32" s="16"/>
      <c r="J32" s="16"/>
      <c r="K32" s="16"/>
      <c r="L32" s="16"/>
      <c r="M32" s="29"/>
      <c r="N32" s="17">
        <f t="shared" si="0"/>
        <v>0</v>
      </c>
    </row>
    <row r="33" spans="1:14" ht="32.25" customHeight="1" x14ac:dyDescent="0.15">
      <c r="A33" s="26"/>
      <c r="B33" s="27"/>
      <c r="C33" s="27"/>
      <c r="D33" s="27"/>
      <c r="E33" s="27"/>
      <c r="F33" s="15"/>
      <c r="G33" s="371"/>
      <c r="H33" s="16"/>
      <c r="I33" s="16"/>
      <c r="J33" s="16"/>
      <c r="K33" s="16"/>
      <c r="L33" s="16"/>
      <c r="M33" s="29"/>
      <c r="N33" s="17">
        <f t="shared" si="0"/>
        <v>0</v>
      </c>
    </row>
    <row r="34" spans="1:14" ht="32.25" customHeight="1" x14ac:dyDescent="0.15">
      <c r="A34" s="26"/>
      <c r="B34" s="27"/>
      <c r="C34" s="27"/>
      <c r="D34" s="27"/>
      <c r="E34" s="27"/>
      <c r="F34" s="15"/>
      <c r="G34" s="371"/>
      <c r="H34" s="16"/>
      <c r="I34" s="16"/>
      <c r="J34" s="16"/>
      <c r="K34" s="16"/>
      <c r="L34" s="16"/>
      <c r="M34" s="29"/>
      <c r="N34" s="17">
        <f t="shared" si="0"/>
        <v>0</v>
      </c>
    </row>
    <row r="35" spans="1:14" ht="32.25" customHeight="1" x14ac:dyDescent="0.15">
      <c r="A35" s="26"/>
      <c r="B35" s="27"/>
      <c r="C35" s="27"/>
      <c r="D35" s="27"/>
      <c r="E35" s="27"/>
      <c r="F35" s="15"/>
      <c r="G35" s="371"/>
      <c r="H35" s="16"/>
      <c r="I35" s="16"/>
      <c r="J35" s="16"/>
      <c r="K35" s="16"/>
      <c r="L35" s="16"/>
      <c r="M35" s="29"/>
      <c r="N35" s="17">
        <f t="shared" si="0"/>
        <v>0</v>
      </c>
    </row>
    <row r="36" spans="1:14" ht="32.25" customHeight="1" x14ac:dyDescent="0.15">
      <c r="A36" s="26"/>
      <c r="B36" s="27"/>
      <c r="C36" s="27"/>
      <c r="D36" s="27"/>
      <c r="E36" s="27"/>
      <c r="F36" s="15"/>
      <c r="G36" s="371"/>
      <c r="H36" s="16"/>
      <c r="I36" s="16"/>
      <c r="J36" s="16"/>
      <c r="K36" s="16"/>
      <c r="L36" s="16"/>
      <c r="M36" s="29"/>
      <c r="N36" s="17">
        <f t="shared" si="0"/>
        <v>0</v>
      </c>
    </row>
    <row r="37" spans="1:14" ht="33" customHeight="1" x14ac:dyDescent="0.15">
      <c r="A37" s="690" t="s">
        <v>144</v>
      </c>
      <c r="B37" s="691"/>
      <c r="C37" s="691"/>
      <c r="D37" s="691"/>
      <c r="E37" s="691"/>
      <c r="F37" s="636"/>
      <c r="G37" s="532">
        <f t="shared" ref="G37:M37" si="1">SUM(G7:G36)</f>
        <v>0</v>
      </c>
      <c r="H37" s="532">
        <f t="shared" si="1"/>
        <v>0</v>
      </c>
      <c r="I37" s="532">
        <f t="shared" si="1"/>
        <v>0</v>
      </c>
      <c r="J37" s="532">
        <f t="shared" si="1"/>
        <v>0</v>
      </c>
      <c r="K37" s="532">
        <f t="shared" si="1"/>
        <v>0</v>
      </c>
      <c r="L37" s="532">
        <f t="shared" si="1"/>
        <v>0</v>
      </c>
      <c r="M37" s="532">
        <f t="shared" si="1"/>
        <v>0</v>
      </c>
      <c r="N37" s="30"/>
    </row>
    <row r="38" spans="1:14" ht="24.75" customHeight="1" thickBot="1" x14ac:dyDescent="0.2">
      <c r="A38" s="692"/>
      <c r="B38" s="693"/>
      <c r="C38" s="693"/>
      <c r="D38" s="693"/>
      <c r="E38" s="693"/>
      <c r="F38" s="694"/>
      <c r="G38" s="31" t="s">
        <v>151</v>
      </c>
      <c r="H38" s="31" t="s">
        <v>152</v>
      </c>
      <c r="I38" s="31" t="s">
        <v>153</v>
      </c>
      <c r="J38" s="31" t="s">
        <v>154</v>
      </c>
      <c r="K38" s="31" t="s">
        <v>155</v>
      </c>
      <c r="L38" s="31" t="s">
        <v>156</v>
      </c>
      <c r="M38" s="32" t="s">
        <v>153</v>
      </c>
      <c r="N38" s="33"/>
    </row>
    <row r="39" spans="1:14" ht="33" customHeight="1" thickTop="1" thickBot="1" x14ac:dyDescent="0.2">
      <c r="A39" s="666" t="s">
        <v>157</v>
      </c>
      <c r="B39" s="667"/>
      <c r="C39" s="667"/>
      <c r="D39" s="667"/>
      <c r="E39" s="667"/>
      <c r="F39" s="667"/>
      <c r="G39" s="34"/>
      <c r="H39" s="35">
        <f>H37</f>
        <v>0</v>
      </c>
      <c r="I39" s="36"/>
      <c r="J39" s="36"/>
      <c r="K39" s="37">
        <f>K37</f>
        <v>0</v>
      </c>
      <c r="L39" s="37">
        <f>L37</f>
        <v>0</v>
      </c>
      <c r="M39" s="36"/>
      <c r="N39" s="38">
        <f>H39+L39-K39</f>
        <v>0</v>
      </c>
    </row>
    <row r="40" spans="1:14" ht="33" customHeight="1" thickTop="1" thickBot="1" x14ac:dyDescent="0.2">
      <c r="A40" s="668" t="s">
        <v>158</v>
      </c>
      <c r="B40" s="669"/>
      <c r="C40" s="669"/>
      <c r="D40" s="669"/>
      <c r="E40" s="669"/>
      <c r="F40" s="670"/>
      <c r="G40" s="671">
        <f>G37+H37</f>
        <v>0</v>
      </c>
      <c r="H40" s="672"/>
      <c r="I40" s="673"/>
      <c r="J40" s="674"/>
      <c r="K40" s="674"/>
      <c r="L40" s="675"/>
      <c r="M40" s="675"/>
      <c r="N40" s="676"/>
    </row>
    <row r="41" spans="1:14" ht="33" customHeight="1" thickTop="1" thickBot="1" x14ac:dyDescent="0.2">
      <c r="A41" s="649" t="s">
        <v>159</v>
      </c>
      <c r="B41" s="650"/>
      <c r="C41" s="650"/>
      <c r="D41" s="650"/>
      <c r="E41" s="650"/>
      <c r="F41" s="650"/>
      <c r="G41" s="651"/>
      <c r="H41" s="652"/>
      <c r="I41" s="653"/>
      <c r="J41" s="654">
        <f>J37+K37</f>
        <v>0</v>
      </c>
      <c r="K41" s="655"/>
      <c r="L41" s="656"/>
      <c r="M41" s="656"/>
      <c r="N41" s="657"/>
    </row>
    <row r="42" spans="1:14" ht="33" customHeight="1" thickTop="1" thickBot="1" x14ac:dyDescent="0.2">
      <c r="A42" s="658" t="s">
        <v>160</v>
      </c>
      <c r="B42" s="659"/>
      <c r="C42" s="659"/>
      <c r="D42" s="659"/>
      <c r="E42" s="659"/>
      <c r="F42" s="660"/>
      <c r="G42" s="661">
        <f>G40-J41</f>
        <v>0</v>
      </c>
      <c r="H42" s="662"/>
      <c r="I42" s="662"/>
      <c r="J42" s="662"/>
      <c r="K42" s="663"/>
      <c r="L42" s="664"/>
      <c r="M42" s="664"/>
      <c r="N42" s="665"/>
    </row>
    <row r="43" spans="1:14" ht="15.75" customHeight="1" x14ac:dyDescent="0.15">
      <c r="C43" s="19"/>
      <c r="D43" s="19"/>
      <c r="E43" s="20"/>
      <c r="F43" s="21"/>
      <c r="G43" s="21"/>
      <c r="H43" s="21"/>
      <c r="I43" s="21"/>
      <c r="J43" s="19"/>
      <c r="K43" s="19"/>
      <c r="L43" s="19"/>
      <c r="M43" s="19"/>
      <c r="N43" s="19"/>
    </row>
    <row r="44" spans="1:14" ht="46.5" customHeight="1" x14ac:dyDescent="0.15">
      <c r="A44" s="647" t="s">
        <v>161</v>
      </c>
      <c r="B44" s="648"/>
      <c r="C44" s="648"/>
      <c r="D44" s="648"/>
      <c r="E44" s="648"/>
      <c r="F44" s="648"/>
      <c r="G44" s="648"/>
      <c r="H44" s="648"/>
      <c r="I44" s="648"/>
      <c r="J44" s="648"/>
      <c r="K44" s="648"/>
      <c r="L44" s="648"/>
      <c r="M44" s="648"/>
      <c r="N44" s="648"/>
    </row>
    <row r="45" spans="1:14" ht="32.25" customHeight="1" x14ac:dyDescent="0.15">
      <c r="C45" s="533"/>
      <c r="D45" s="533"/>
      <c r="E45" s="533"/>
      <c r="F45" s="533"/>
      <c r="G45" s="19"/>
      <c r="H45" s="19"/>
      <c r="I45" s="19"/>
      <c r="J45" s="19"/>
      <c r="K45" s="19"/>
      <c r="L45" s="19"/>
      <c r="M45" s="19"/>
      <c r="N45" s="19"/>
    </row>
    <row r="46" spans="1:14" ht="32.25" customHeight="1" x14ac:dyDescent="0.15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4" ht="32.25" customHeight="1" x14ac:dyDescent="0.1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 ht="32.25" customHeight="1" x14ac:dyDescent="0.1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2.25" customHeight="1" x14ac:dyDescent="0.15">
      <c r="A49" s="534"/>
      <c r="C49" s="535"/>
      <c r="D49" s="535"/>
      <c r="E49" s="535"/>
      <c r="F49" s="534"/>
      <c r="G49" s="534"/>
      <c r="H49" s="19"/>
      <c r="I49" s="19"/>
      <c r="J49" s="19"/>
      <c r="K49" s="19"/>
      <c r="L49" s="19"/>
      <c r="M49" s="19"/>
      <c r="N49" s="19"/>
    </row>
    <row r="50" spans="1:14" ht="15" customHeight="1" x14ac:dyDescent="0.15">
      <c r="A50" s="533"/>
      <c r="C50" s="535"/>
      <c r="D50" s="535"/>
      <c r="E50" s="535"/>
      <c r="F50" s="534"/>
      <c r="G50" s="533"/>
      <c r="H50" s="19"/>
      <c r="I50" s="19"/>
      <c r="J50" s="19"/>
      <c r="K50" s="19"/>
      <c r="L50" s="19"/>
      <c r="M50" s="19"/>
      <c r="N50" s="19"/>
    </row>
    <row r="51" spans="1:14" x14ac:dyDescent="0.15">
      <c r="A51" s="536"/>
      <c r="C51" s="533"/>
      <c r="D51" s="533"/>
      <c r="E51" s="533"/>
      <c r="F51" s="533"/>
      <c r="G51" s="536"/>
      <c r="H51" s="19"/>
      <c r="I51" s="19"/>
      <c r="J51" s="19"/>
      <c r="K51" s="19"/>
      <c r="L51" s="19"/>
      <c r="M51" s="19"/>
      <c r="N51" s="19"/>
    </row>
    <row r="52" spans="1:14" x14ac:dyDescent="0.15">
      <c r="C52" s="533"/>
      <c r="D52" s="533"/>
      <c r="E52" s="533"/>
      <c r="F52" s="533"/>
      <c r="G52" s="19"/>
      <c r="H52" s="19"/>
      <c r="I52" s="19"/>
      <c r="J52" s="19"/>
      <c r="K52" s="19"/>
      <c r="L52" s="19"/>
      <c r="M52" s="19"/>
      <c r="N52" s="19"/>
    </row>
    <row r="53" spans="1:14" x14ac:dyDescent="0.1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1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 x14ac:dyDescent="0.1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 x14ac:dyDescent="0.1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1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1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1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</sheetData>
  <mergeCells count="28">
    <mergeCell ref="L3:N3"/>
    <mergeCell ref="C5:C6"/>
    <mergeCell ref="D5:D6"/>
    <mergeCell ref="N5:N6"/>
    <mergeCell ref="A37:F38"/>
    <mergeCell ref="L1:N1"/>
    <mergeCell ref="C2:H3"/>
    <mergeCell ref="J2:K2"/>
    <mergeCell ref="L2:N2"/>
    <mergeCell ref="J3:K3"/>
    <mergeCell ref="A39:F39"/>
    <mergeCell ref="A40:F40"/>
    <mergeCell ref="G40:H40"/>
    <mergeCell ref="I40:N40"/>
    <mergeCell ref="E5:E6"/>
    <mergeCell ref="F5:F6"/>
    <mergeCell ref="G5:I5"/>
    <mergeCell ref="J5:M5"/>
    <mergeCell ref="A5:A6"/>
    <mergeCell ref="B5:B6"/>
    <mergeCell ref="A44:N44"/>
    <mergeCell ref="A41:F41"/>
    <mergeCell ref="G41:I41"/>
    <mergeCell ref="J41:K41"/>
    <mergeCell ref="L41:N41"/>
    <mergeCell ref="A42:F42"/>
    <mergeCell ref="G42:K42"/>
    <mergeCell ref="L42:N42"/>
  </mergeCells>
  <phoneticPr fontId="2"/>
  <printOptions horizontalCentered="1" verticalCentered="1"/>
  <pageMargins left="0.41" right="0.22" top="0.69" bottom="0.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F844-25E2-468C-8E7B-69520620A80E}">
  <sheetPr codeName="Sheet2">
    <tabColor rgb="FF00B050"/>
  </sheetPr>
  <dimension ref="A1:N57"/>
  <sheetViews>
    <sheetView view="pageBreakPreview" zoomScale="60" zoomScaleNormal="100" workbookViewId="0"/>
  </sheetViews>
  <sheetFormatPr defaultRowHeight="13.5" x14ac:dyDescent="0.15"/>
  <cols>
    <col min="1" max="1" width="5.25" style="282" bestFit="1" customWidth="1"/>
    <col min="2" max="3" width="9" style="282"/>
    <col min="4" max="9" width="8.375" style="282" customWidth="1"/>
    <col min="10" max="13" width="9" style="282"/>
    <col min="14" max="14" width="15" style="282" customWidth="1"/>
    <col min="15" max="16384" width="9" style="282"/>
  </cols>
  <sheetData>
    <row r="1" spans="1:14" ht="17.25" x14ac:dyDescent="0.15">
      <c r="A1" s="369" t="s">
        <v>493</v>
      </c>
      <c r="B1" s="369"/>
      <c r="C1" s="369"/>
      <c r="D1" s="369"/>
      <c r="E1" s="369"/>
      <c r="F1" s="369"/>
      <c r="G1" s="369"/>
      <c r="H1" s="369"/>
      <c r="I1" s="369"/>
      <c r="J1" s="369"/>
      <c r="K1" s="716" t="s">
        <v>390</v>
      </c>
      <c r="L1" s="716"/>
      <c r="M1" s="716"/>
      <c r="N1" s="716"/>
    </row>
    <row r="2" spans="1:14" ht="9.75" customHeight="1" x14ac:dyDescent="0.15"/>
    <row r="3" spans="1:14" ht="24" customHeight="1" x14ac:dyDescent="0.15">
      <c r="J3" s="717" t="s">
        <v>149</v>
      </c>
      <c r="K3" s="717"/>
      <c r="L3" s="720"/>
      <c r="M3" s="721"/>
      <c r="N3" s="722"/>
    </row>
    <row r="4" spans="1:14" s="539" customFormat="1" ht="24" x14ac:dyDescent="0.25">
      <c r="A4" s="718" t="s">
        <v>494</v>
      </c>
      <c r="B4" s="718"/>
      <c r="C4" s="718"/>
      <c r="D4" s="718"/>
      <c r="E4" s="718"/>
      <c r="F4" s="718"/>
      <c r="G4" s="718"/>
      <c r="H4" s="718"/>
      <c r="I4" s="718"/>
      <c r="J4" s="719" t="s">
        <v>391</v>
      </c>
      <c r="K4" s="719"/>
      <c r="L4" s="723" t="s">
        <v>392</v>
      </c>
      <c r="M4" s="723"/>
      <c r="N4" s="723"/>
    </row>
    <row r="5" spans="1:14" ht="23.25" customHeight="1" x14ac:dyDescent="0.15">
      <c r="J5" s="717" t="s">
        <v>393</v>
      </c>
      <c r="K5" s="717"/>
      <c r="L5" s="725"/>
      <c r="M5" s="725"/>
      <c r="N5" s="725"/>
    </row>
    <row r="6" spans="1:14" ht="8.25" customHeight="1" thickBot="1" x14ac:dyDescent="0.2"/>
    <row r="7" spans="1:14" ht="30" customHeight="1" x14ac:dyDescent="0.15">
      <c r="A7" s="767" t="s">
        <v>163</v>
      </c>
      <c r="B7" s="714" t="s">
        <v>164</v>
      </c>
      <c r="C7" s="714"/>
      <c r="D7" s="714" t="s">
        <v>165</v>
      </c>
      <c r="E7" s="714"/>
      <c r="F7" s="714" t="s">
        <v>166</v>
      </c>
      <c r="G7" s="714"/>
      <c r="H7" s="714" t="s">
        <v>167</v>
      </c>
      <c r="I7" s="714"/>
      <c r="J7" s="714" t="s">
        <v>168</v>
      </c>
      <c r="K7" s="714"/>
      <c r="L7" s="714"/>
      <c r="M7" s="714"/>
      <c r="N7" s="715"/>
    </row>
    <row r="8" spans="1:14" ht="13.5" customHeight="1" x14ac:dyDescent="0.15">
      <c r="A8" s="768"/>
      <c r="B8" s="724" t="s">
        <v>169</v>
      </c>
      <c r="C8" s="724"/>
      <c r="D8" s="698"/>
      <c r="E8" s="699"/>
      <c r="F8" s="698"/>
      <c r="G8" s="699"/>
      <c r="H8" s="698">
        <f>SUM(F8-D8)</f>
        <v>0</v>
      </c>
      <c r="I8" s="699"/>
      <c r="J8" s="702"/>
      <c r="K8" s="703"/>
      <c r="L8" s="703"/>
      <c r="M8" s="703"/>
      <c r="N8" s="704"/>
    </row>
    <row r="9" spans="1:14" ht="13.5" customHeight="1" x14ac:dyDescent="0.15">
      <c r="A9" s="768"/>
      <c r="B9" s="724"/>
      <c r="C9" s="724"/>
      <c r="D9" s="700"/>
      <c r="E9" s="701"/>
      <c r="F9" s="700"/>
      <c r="G9" s="701"/>
      <c r="H9" s="700"/>
      <c r="I9" s="701"/>
      <c r="J9" s="705"/>
      <c r="K9" s="706"/>
      <c r="L9" s="706"/>
      <c r="M9" s="706"/>
      <c r="N9" s="707"/>
    </row>
    <row r="10" spans="1:14" ht="13.5" customHeight="1" x14ac:dyDescent="0.15">
      <c r="A10" s="768"/>
      <c r="B10" s="724" t="s">
        <v>170</v>
      </c>
      <c r="C10" s="724"/>
      <c r="D10" s="698"/>
      <c r="E10" s="699"/>
      <c r="F10" s="698"/>
      <c r="G10" s="699"/>
      <c r="H10" s="698">
        <f>SUM(F10-D10)</f>
        <v>0</v>
      </c>
      <c r="I10" s="699"/>
      <c r="J10" s="702"/>
      <c r="K10" s="703"/>
      <c r="L10" s="703"/>
      <c r="M10" s="703"/>
      <c r="N10" s="704"/>
    </row>
    <row r="11" spans="1:14" ht="13.5" customHeight="1" x14ac:dyDescent="0.15">
      <c r="A11" s="768"/>
      <c r="B11" s="724"/>
      <c r="C11" s="724"/>
      <c r="D11" s="700"/>
      <c r="E11" s="701"/>
      <c r="F11" s="700"/>
      <c r="G11" s="701"/>
      <c r="H11" s="700"/>
      <c r="I11" s="701"/>
      <c r="J11" s="705"/>
      <c r="K11" s="706"/>
      <c r="L11" s="706"/>
      <c r="M11" s="706"/>
      <c r="N11" s="707"/>
    </row>
    <row r="12" spans="1:14" ht="13.5" customHeight="1" x14ac:dyDescent="0.15">
      <c r="A12" s="768"/>
      <c r="B12" s="710" t="s">
        <v>171</v>
      </c>
      <c r="C12" s="711"/>
      <c r="D12" s="698"/>
      <c r="E12" s="699"/>
      <c r="F12" s="698"/>
      <c r="G12" s="699"/>
      <c r="H12" s="698">
        <f>SUM(F12-D12)</f>
        <v>0</v>
      </c>
      <c r="I12" s="699"/>
      <c r="J12" s="702"/>
      <c r="K12" s="703"/>
      <c r="L12" s="703"/>
      <c r="M12" s="703"/>
      <c r="N12" s="704"/>
    </row>
    <row r="13" spans="1:14" ht="13.5" customHeight="1" x14ac:dyDescent="0.15">
      <c r="A13" s="768"/>
      <c r="B13" s="712"/>
      <c r="C13" s="713"/>
      <c r="D13" s="700"/>
      <c r="E13" s="701"/>
      <c r="F13" s="700"/>
      <c r="G13" s="701"/>
      <c r="H13" s="700"/>
      <c r="I13" s="701"/>
      <c r="J13" s="705"/>
      <c r="K13" s="706"/>
      <c r="L13" s="706"/>
      <c r="M13" s="706"/>
      <c r="N13" s="707"/>
    </row>
    <row r="14" spans="1:14" ht="13.5" customHeight="1" x14ac:dyDescent="0.15">
      <c r="A14" s="768"/>
      <c r="B14" s="775" t="s">
        <v>466</v>
      </c>
      <c r="C14" s="776"/>
      <c r="D14" s="698"/>
      <c r="E14" s="699"/>
      <c r="F14" s="698"/>
      <c r="G14" s="699"/>
      <c r="H14" s="698">
        <f>SUM(F14-D14)</f>
        <v>0</v>
      </c>
      <c r="I14" s="699"/>
      <c r="J14" s="702"/>
      <c r="K14" s="703"/>
      <c r="L14" s="703"/>
      <c r="M14" s="703"/>
      <c r="N14" s="704"/>
    </row>
    <row r="15" spans="1:14" ht="13.5" customHeight="1" x14ac:dyDescent="0.15">
      <c r="A15" s="768"/>
      <c r="B15" s="777"/>
      <c r="C15" s="778"/>
      <c r="D15" s="700"/>
      <c r="E15" s="701"/>
      <c r="F15" s="700"/>
      <c r="G15" s="701"/>
      <c r="H15" s="700"/>
      <c r="I15" s="701"/>
      <c r="J15" s="705"/>
      <c r="K15" s="706"/>
      <c r="L15" s="706"/>
      <c r="M15" s="706"/>
      <c r="N15" s="707"/>
    </row>
    <row r="16" spans="1:14" ht="13.5" customHeight="1" x14ac:dyDescent="0.15">
      <c r="A16" s="769"/>
      <c r="B16" s="724" t="s">
        <v>172</v>
      </c>
      <c r="C16" s="724"/>
      <c r="D16" s="726"/>
      <c r="E16" s="726"/>
      <c r="F16" s="726"/>
      <c r="G16" s="726"/>
      <c r="H16" s="698">
        <f>SUM(F16-D16)</f>
        <v>0</v>
      </c>
      <c r="I16" s="699"/>
      <c r="J16" s="727"/>
      <c r="K16" s="727"/>
      <c r="L16" s="727"/>
      <c r="M16" s="727"/>
      <c r="N16" s="728"/>
    </row>
    <row r="17" spans="1:14" ht="13.5" customHeight="1" x14ac:dyDescent="0.15">
      <c r="A17" s="769"/>
      <c r="B17" s="724"/>
      <c r="C17" s="724"/>
      <c r="D17" s="726"/>
      <c r="E17" s="726"/>
      <c r="F17" s="726"/>
      <c r="G17" s="726"/>
      <c r="H17" s="700"/>
      <c r="I17" s="701"/>
      <c r="J17" s="727"/>
      <c r="K17" s="727"/>
      <c r="L17" s="727"/>
      <c r="M17" s="727"/>
      <c r="N17" s="728"/>
    </row>
    <row r="18" spans="1:14" ht="13.5" customHeight="1" x14ac:dyDescent="0.15">
      <c r="A18" s="769"/>
      <c r="B18" s="729" t="s">
        <v>394</v>
      </c>
      <c r="C18" s="730"/>
      <c r="D18" s="698"/>
      <c r="E18" s="699"/>
      <c r="F18" s="698"/>
      <c r="G18" s="699"/>
      <c r="H18" s="698">
        <f>SUM(F18-D18)</f>
        <v>0</v>
      </c>
      <c r="I18" s="699"/>
      <c r="J18" s="702"/>
      <c r="K18" s="703"/>
      <c r="L18" s="703"/>
      <c r="M18" s="703"/>
      <c r="N18" s="704"/>
    </row>
    <row r="19" spans="1:14" ht="13.5" customHeight="1" x14ac:dyDescent="0.15">
      <c r="A19" s="769"/>
      <c r="B19" s="731"/>
      <c r="C19" s="732"/>
      <c r="D19" s="700"/>
      <c r="E19" s="701"/>
      <c r="F19" s="700"/>
      <c r="G19" s="701"/>
      <c r="H19" s="700"/>
      <c r="I19" s="701"/>
      <c r="J19" s="705"/>
      <c r="K19" s="706"/>
      <c r="L19" s="706"/>
      <c r="M19" s="706"/>
      <c r="N19" s="707"/>
    </row>
    <row r="20" spans="1:14" ht="13.5" customHeight="1" x14ac:dyDescent="0.15">
      <c r="A20" s="769"/>
      <c r="B20" s="724" t="s">
        <v>173</v>
      </c>
      <c r="C20" s="724"/>
      <c r="D20" s="726"/>
      <c r="E20" s="726"/>
      <c r="F20" s="726"/>
      <c r="G20" s="726"/>
      <c r="H20" s="698">
        <f>SUM(F20-D20)</f>
        <v>0</v>
      </c>
      <c r="I20" s="699"/>
      <c r="J20" s="727"/>
      <c r="K20" s="727"/>
      <c r="L20" s="727"/>
      <c r="M20" s="727"/>
      <c r="N20" s="728"/>
    </row>
    <row r="21" spans="1:14" ht="13.5" customHeight="1" x14ac:dyDescent="0.15">
      <c r="A21" s="769"/>
      <c r="B21" s="724"/>
      <c r="C21" s="724"/>
      <c r="D21" s="726"/>
      <c r="E21" s="726"/>
      <c r="F21" s="726"/>
      <c r="G21" s="726"/>
      <c r="H21" s="700"/>
      <c r="I21" s="701"/>
      <c r="J21" s="727"/>
      <c r="K21" s="727"/>
      <c r="L21" s="727"/>
      <c r="M21" s="727"/>
      <c r="N21" s="728"/>
    </row>
    <row r="22" spans="1:14" ht="13.5" customHeight="1" x14ac:dyDescent="0.15">
      <c r="A22" s="769"/>
      <c r="B22" s="724" t="s">
        <v>174</v>
      </c>
      <c r="C22" s="724"/>
      <c r="D22" s="726"/>
      <c r="E22" s="726"/>
      <c r="F22" s="726"/>
      <c r="G22" s="726"/>
      <c r="H22" s="698">
        <f>SUM(F22-D22)</f>
        <v>0</v>
      </c>
      <c r="I22" s="699"/>
      <c r="J22" s="727"/>
      <c r="K22" s="727"/>
      <c r="L22" s="727"/>
      <c r="M22" s="727"/>
      <c r="N22" s="728"/>
    </row>
    <row r="23" spans="1:14" ht="13.5" customHeight="1" x14ac:dyDescent="0.15">
      <c r="A23" s="769"/>
      <c r="B23" s="724"/>
      <c r="C23" s="724"/>
      <c r="D23" s="726"/>
      <c r="E23" s="726"/>
      <c r="F23" s="726"/>
      <c r="G23" s="726"/>
      <c r="H23" s="700"/>
      <c r="I23" s="701"/>
      <c r="J23" s="727"/>
      <c r="K23" s="727"/>
      <c r="L23" s="727"/>
      <c r="M23" s="727"/>
      <c r="N23" s="728"/>
    </row>
    <row r="24" spans="1:14" ht="13.5" customHeight="1" x14ac:dyDescent="0.15">
      <c r="A24" s="769"/>
      <c r="B24" s="710" t="s">
        <v>175</v>
      </c>
      <c r="C24" s="711"/>
      <c r="D24" s="698"/>
      <c r="E24" s="699"/>
      <c r="F24" s="698"/>
      <c r="G24" s="699"/>
      <c r="H24" s="698">
        <f>SUM(F24-D24)</f>
        <v>0</v>
      </c>
      <c r="I24" s="699"/>
      <c r="J24" s="702"/>
      <c r="K24" s="703"/>
      <c r="L24" s="703"/>
      <c r="M24" s="703"/>
      <c r="N24" s="704"/>
    </row>
    <row r="25" spans="1:14" ht="13.5" customHeight="1" x14ac:dyDescent="0.15">
      <c r="A25" s="769"/>
      <c r="B25" s="712"/>
      <c r="C25" s="713"/>
      <c r="D25" s="700"/>
      <c r="E25" s="701"/>
      <c r="F25" s="700"/>
      <c r="G25" s="701"/>
      <c r="H25" s="700"/>
      <c r="I25" s="701"/>
      <c r="J25" s="705"/>
      <c r="K25" s="706"/>
      <c r="L25" s="706"/>
      <c r="M25" s="706"/>
      <c r="N25" s="707"/>
    </row>
    <row r="26" spans="1:14" ht="13.5" customHeight="1" x14ac:dyDescent="0.15">
      <c r="A26" s="769"/>
      <c r="B26" s="733" t="s">
        <v>395</v>
      </c>
      <c r="C26" s="734"/>
      <c r="D26" s="698"/>
      <c r="E26" s="699"/>
      <c r="F26" s="698"/>
      <c r="G26" s="699"/>
      <c r="H26" s="698">
        <f>SUM(F26-D26)</f>
        <v>0</v>
      </c>
      <c r="I26" s="699"/>
      <c r="J26" s="702" t="s">
        <v>396</v>
      </c>
      <c r="K26" s="703"/>
      <c r="L26" s="703"/>
      <c r="M26" s="703"/>
      <c r="N26" s="704"/>
    </row>
    <row r="27" spans="1:14" ht="13.5" customHeight="1" x14ac:dyDescent="0.15">
      <c r="A27" s="769"/>
      <c r="B27" s="735"/>
      <c r="C27" s="736"/>
      <c r="D27" s="700"/>
      <c r="E27" s="701"/>
      <c r="F27" s="700"/>
      <c r="G27" s="701"/>
      <c r="H27" s="700"/>
      <c r="I27" s="701"/>
      <c r="J27" s="705"/>
      <c r="K27" s="706"/>
      <c r="L27" s="706"/>
      <c r="M27" s="706"/>
      <c r="N27" s="707"/>
    </row>
    <row r="28" spans="1:14" ht="13.5" customHeight="1" x14ac:dyDescent="0.15">
      <c r="A28" s="769"/>
      <c r="B28" s="724" t="s">
        <v>176</v>
      </c>
      <c r="C28" s="724"/>
      <c r="D28" s="726"/>
      <c r="E28" s="726"/>
      <c r="F28" s="726"/>
      <c r="G28" s="726"/>
      <c r="H28" s="698">
        <f>SUM(F28-D28)</f>
        <v>0</v>
      </c>
      <c r="I28" s="699"/>
      <c r="J28" s="727"/>
      <c r="K28" s="727"/>
      <c r="L28" s="727"/>
      <c r="M28" s="727"/>
      <c r="N28" s="728"/>
    </row>
    <row r="29" spans="1:14" ht="13.5" customHeight="1" x14ac:dyDescent="0.15">
      <c r="A29" s="769"/>
      <c r="B29" s="724"/>
      <c r="C29" s="724"/>
      <c r="D29" s="726"/>
      <c r="E29" s="726"/>
      <c r="F29" s="726"/>
      <c r="G29" s="726"/>
      <c r="H29" s="700"/>
      <c r="I29" s="701"/>
      <c r="J29" s="727"/>
      <c r="K29" s="727"/>
      <c r="L29" s="727"/>
      <c r="M29" s="727"/>
      <c r="N29" s="728"/>
    </row>
    <row r="30" spans="1:14" x14ac:dyDescent="0.15">
      <c r="A30" s="769"/>
      <c r="B30" s="743" t="s">
        <v>177</v>
      </c>
      <c r="C30" s="743"/>
      <c r="D30" s="737">
        <f>SUM(D8:E29)</f>
        <v>0</v>
      </c>
      <c r="E30" s="737"/>
      <c r="F30" s="737">
        <f>SUM(F8:G29)</f>
        <v>0</v>
      </c>
      <c r="G30" s="737"/>
      <c r="H30" s="739">
        <f>SUM(F30-D30)</f>
        <v>0</v>
      </c>
      <c r="I30" s="740"/>
      <c r="J30" s="749"/>
      <c r="K30" s="749"/>
      <c r="L30" s="749"/>
      <c r="M30" s="749"/>
      <c r="N30" s="750"/>
    </row>
    <row r="31" spans="1:14" ht="14.25" thickBot="1" x14ac:dyDescent="0.2">
      <c r="A31" s="770"/>
      <c r="B31" s="744"/>
      <c r="C31" s="744"/>
      <c r="D31" s="738"/>
      <c r="E31" s="738"/>
      <c r="F31" s="738"/>
      <c r="G31" s="738"/>
      <c r="H31" s="741"/>
      <c r="I31" s="742"/>
      <c r="J31" s="751"/>
      <c r="K31" s="751"/>
      <c r="L31" s="751"/>
      <c r="M31" s="751"/>
      <c r="N31" s="752"/>
    </row>
    <row r="32" spans="1:14" ht="36.75" customHeight="1" x14ac:dyDescent="0.15">
      <c r="A32" s="767" t="s">
        <v>178</v>
      </c>
      <c r="B32" s="753" t="s">
        <v>179</v>
      </c>
      <c r="C32" s="753"/>
      <c r="D32" s="754"/>
      <c r="E32" s="754"/>
      <c r="F32" s="754"/>
      <c r="G32" s="754"/>
      <c r="H32" s="755">
        <f>SUM(D32-F32)</f>
        <v>0</v>
      </c>
      <c r="I32" s="756"/>
      <c r="J32" s="757"/>
      <c r="K32" s="758"/>
      <c r="L32" s="758"/>
      <c r="M32" s="758"/>
      <c r="N32" s="759"/>
    </row>
    <row r="33" spans="1:14" ht="36.75" customHeight="1" x14ac:dyDescent="0.15">
      <c r="A33" s="769"/>
      <c r="B33" s="708"/>
      <c r="C33" s="708"/>
      <c r="D33" s="709"/>
      <c r="E33" s="709"/>
      <c r="F33" s="709"/>
      <c r="G33" s="709"/>
      <c r="H33" s="747"/>
      <c r="I33" s="748"/>
      <c r="J33" s="760"/>
      <c r="K33" s="761"/>
      <c r="L33" s="761"/>
      <c r="M33" s="761"/>
      <c r="N33" s="762"/>
    </row>
    <row r="34" spans="1:14" ht="36.75" customHeight="1" x14ac:dyDescent="0.15">
      <c r="A34" s="769"/>
      <c r="B34" s="708" t="s">
        <v>180</v>
      </c>
      <c r="C34" s="708"/>
      <c r="D34" s="709"/>
      <c r="E34" s="709"/>
      <c r="F34" s="709"/>
      <c r="G34" s="709"/>
      <c r="H34" s="745">
        <f>SUM(D34-F34)</f>
        <v>0</v>
      </c>
      <c r="I34" s="746"/>
      <c r="J34" s="760"/>
      <c r="K34" s="761"/>
      <c r="L34" s="761"/>
      <c r="M34" s="761"/>
      <c r="N34" s="762"/>
    </row>
    <row r="35" spans="1:14" ht="36.75" customHeight="1" x14ac:dyDescent="0.15">
      <c r="A35" s="769"/>
      <c r="B35" s="708"/>
      <c r="C35" s="708"/>
      <c r="D35" s="709"/>
      <c r="E35" s="709"/>
      <c r="F35" s="709"/>
      <c r="G35" s="709"/>
      <c r="H35" s="747"/>
      <c r="I35" s="748"/>
      <c r="J35" s="760"/>
      <c r="K35" s="761"/>
      <c r="L35" s="761"/>
      <c r="M35" s="761"/>
      <c r="N35" s="762"/>
    </row>
    <row r="36" spans="1:14" ht="36.75" customHeight="1" x14ac:dyDescent="0.15">
      <c r="A36" s="769"/>
      <c r="B36" s="708" t="s">
        <v>181</v>
      </c>
      <c r="C36" s="708"/>
      <c r="D36" s="709"/>
      <c r="E36" s="709"/>
      <c r="F36" s="709"/>
      <c r="G36" s="709"/>
      <c r="H36" s="745">
        <f>SUM(D36-F36)</f>
        <v>0</v>
      </c>
      <c r="I36" s="746"/>
      <c r="J36" s="760"/>
      <c r="K36" s="761"/>
      <c r="L36" s="761"/>
      <c r="M36" s="761"/>
      <c r="N36" s="762"/>
    </row>
    <row r="37" spans="1:14" ht="36.75" customHeight="1" x14ac:dyDescent="0.15">
      <c r="A37" s="769"/>
      <c r="B37" s="708"/>
      <c r="C37" s="708"/>
      <c r="D37" s="709"/>
      <c r="E37" s="709"/>
      <c r="F37" s="709"/>
      <c r="G37" s="709"/>
      <c r="H37" s="747"/>
      <c r="I37" s="748"/>
      <c r="J37" s="760"/>
      <c r="K37" s="761"/>
      <c r="L37" s="761"/>
      <c r="M37" s="761"/>
      <c r="N37" s="762"/>
    </row>
    <row r="38" spans="1:14" ht="36.75" customHeight="1" x14ac:dyDescent="0.15">
      <c r="A38" s="769"/>
      <c r="B38" s="708" t="s">
        <v>182</v>
      </c>
      <c r="C38" s="708"/>
      <c r="D38" s="709"/>
      <c r="E38" s="709"/>
      <c r="F38" s="709"/>
      <c r="G38" s="709"/>
      <c r="H38" s="745">
        <f>SUM(D38-F38)</f>
        <v>0</v>
      </c>
      <c r="I38" s="746"/>
      <c r="J38" s="760"/>
      <c r="K38" s="761"/>
      <c r="L38" s="761"/>
      <c r="M38" s="761"/>
      <c r="N38" s="762"/>
    </row>
    <row r="39" spans="1:14" ht="36.75" customHeight="1" x14ac:dyDescent="0.15">
      <c r="A39" s="769"/>
      <c r="B39" s="708"/>
      <c r="C39" s="708"/>
      <c r="D39" s="709"/>
      <c r="E39" s="709"/>
      <c r="F39" s="709"/>
      <c r="G39" s="709"/>
      <c r="H39" s="747"/>
      <c r="I39" s="748"/>
      <c r="J39" s="760"/>
      <c r="K39" s="761"/>
      <c r="L39" s="761"/>
      <c r="M39" s="761"/>
      <c r="N39" s="762"/>
    </row>
    <row r="40" spans="1:14" ht="36.75" customHeight="1" x14ac:dyDescent="0.15">
      <c r="A40" s="769"/>
      <c r="B40" s="708" t="s">
        <v>183</v>
      </c>
      <c r="C40" s="708"/>
      <c r="D40" s="709"/>
      <c r="E40" s="709"/>
      <c r="F40" s="709"/>
      <c r="G40" s="709"/>
      <c r="H40" s="745">
        <f>SUM(D40-F40)</f>
        <v>0</v>
      </c>
      <c r="I40" s="746"/>
      <c r="J40" s="760"/>
      <c r="K40" s="761"/>
      <c r="L40" s="761"/>
      <c r="M40" s="761"/>
      <c r="N40" s="762"/>
    </row>
    <row r="41" spans="1:14" ht="36.75" customHeight="1" x14ac:dyDescent="0.15">
      <c r="A41" s="769"/>
      <c r="B41" s="708"/>
      <c r="C41" s="708"/>
      <c r="D41" s="709"/>
      <c r="E41" s="709"/>
      <c r="F41" s="709"/>
      <c r="G41" s="709"/>
      <c r="H41" s="747"/>
      <c r="I41" s="748"/>
      <c r="J41" s="760"/>
      <c r="K41" s="761"/>
      <c r="L41" s="761"/>
      <c r="M41" s="761"/>
      <c r="N41" s="762"/>
    </row>
    <row r="42" spans="1:14" ht="36.75" customHeight="1" x14ac:dyDescent="0.15">
      <c r="A42" s="769"/>
      <c r="B42" s="708" t="s">
        <v>184</v>
      </c>
      <c r="C42" s="708"/>
      <c r="D42" s="709"/>
      <c r="E42" s="709"/>
      <c r="F42" s="709"/>
      <c r="G42" s="709"/>
      <c r="H42" s="745">
        <f>SUM(D42-F42)</f>
        <v>0</v>
      </c>
      <c r="I42" s="746"/>
      <c r="J42" s="760"/>
      <c r="K42" s="761"/>
      <c r="L42" s="761"/>
      <c r="M42" s="761"/>
      <c r="N42" s="762"/>
    </row>
    <row r="43" spans="1:14" ht="36.75" customHeight="1" x14ac:dyDescent="0.15">
      <c r="A43" s="769"/>
      <c r="B43" s="708"/>
      <c r="C43" s="708"/>
      <c r="D43" s="709"/>
      <c r="E43" s="709"/>
      <c r="F43" s="709"/>
      <c r="G43" s="709"/>
      <c r="H43" s="747"/>
      <c r="I43" s="748"/>
      <c r="J43" s="760"/>
      <c r="K43" s="761"/>
      <c r="L43" s="761"/>
      <c r="M43" s="761"/>
      <c r="N43" s="762"/>
    </row>
    <row r="44" spans="1:14" ht="36.75" customHeight="1" x14ac:dyDescent="0.15">
      <c r="A44" s="769"/>
      <c r="B44" s="708" t="s">
        <v>185</v>
      </c>
      <c r="C44" s="708"/>
      <c r="D44" s="709"/>
      <c r="E44" s="709"/>
      <c r="F44" s="709"/>
      <c r="G44" s="709"/>
      <c r="H44" s="745">
        <f>SUM(D44-F44)</f>
        <v>0</v>
      </c>
      <c r="I44" s="746"/>
      <c r="J44" s="760"/>
      <c r="K44" s="761"/>
      <c r="L44" s="761"/>
      <c r="M44" s="761"/>
      <c r="N44" s="762"/>
    </row>
    <row r="45" spans="1:14" ht="36.75" customHeight="1" x14ac:dyDescent="0.15">
      <c r="A45" s="769"/>
      <c r="B45" s="708"/>
      <c r="C45" s="708"/>
      <c r="D45" s="709"/>
      <c r="E45" s="709"/>
      <c r="F45" s="709"/>
      <c r="G45" s="709"/>
      <c r="H45" s="747"/>
      <c r="I45" s="748"/>
      <c r="J45" s="760"/>
      <c r="K45" s="761"/>
      <c r="L45" s="761"/>
      <c r="M45" s="761"/>
      <c r="N45" s="762"/>
    </row>
    <row r="46" spans="1:14" ht="36.75" customHeight="1" x14ac:dyDescent="0.15">
      <c r="A46" s="769"/>
      <c r="B46" s="708" t="s">
        <v>186</v>
      </c>
      <c r="C46" s="708"/>
      <c r="D46" s="709"/>
      <c r="E46" s="709"/>
      <c r="F46" s="709"/>
      <c r="G46" s="709"/>
      <c r="H46" s="745">
        <f>SUM(D46-F46)</f>
        <v>0</v>
      </c>
      <c r="I46" s="746"/>
      <c r="J46" s="760"/>
      <c r="K46" s="761"/>
      <c r="L46" s="761"/>
      <c r="M46" s="761"/>
      <c r="N46" s="762"/>
    </row>
    <row r="47" spans="1:14" ht="36.75" customHeight="1" x14ac:dyDescent="0.15">
      <c r="A47" s="769"/>
      <c r="B47" s="708"/>
      <c r="C47" s="708"/>
      <c r="D47" s="709"/>
      <c r="E47" s="709"/>
      <c r="F47" s="709"/>
      <c r="G47" s="709"/>
      <c r="H47" s="747"/>
      <c r="I47" s="748"/>
      <c r="J47" s="760"/>
      <c r="K47" s="761"/>
      <c r="L47" s="761"/>
      <c r="M47" s="761"/>
      <c r="N47" s="762"/>
    </row>
    <row r="48" spans="1:14" ht="36.75" customHeight="1" x14ac:dyDescent="0.15">
      <c r="A48" s="769"/>
      <c r="B48" s="708" t="s">
        <v>187</v>
      </c>
      <c r="C48" s="708"/>
      <c r="D48" s="709"/>
      <c r="E48" s="709"/>
      <c r="F48" s="709"/>
      <c r="G48" s="709"/>
      <c r="H48" s="745">
        <f>SUM(D48-F48)</f>
        <v>0</v>
      </c>
      <c r="I48" s="746"/>
      <c r="J48" s="760"/>
      <c r="K48" s="761"/>
      <c r="L48" s="761"/>
      <c r="M48" s="761"/>
      <c r="N48" s="762"/>
    </row>
    <row r="49" spans="1:14" ht="36.75" customHeight="1" x14ac:dyDescent="0.15">
      <c r="A49" s="769"/>
      <c r="B49" s="708"/>
      <c r="C49" s="708"/>
      <c r="D49" s="709"/>
      <c r="E49" s="709"/>
      <c r="F49" s="709"/>
      <c r="G49" s="709"/>
      <c r="H49" s="747"/>
      <c r="I49" s="748"/>
      <c r="J49" s="760"/>
      <c r="K49" s="761"/>
      <c r="L49" s="761"/>
      <c r="M49" s="761"/>
      <c r="N49" s="762"/>
    </row>
    <row r="50" spans="1:14" ht="36.75" customHeight="1" x14ac:dyDescent="0.15">
      <c r="A50" s="769"/>
      <c r="B50" s="708" t="s">
        <v>176</v>
      </c>
      <c r="C50" s="708"/>
      <c r="D50" s="709"/>
      <c r="E50" s="709"/>
      <c r="F50" s="709"/>
      <c r="G50" s="709"/>
      <c r="H50" s="745">
        <f>SUM(D50-F50)</f>
        <v>0</v>
      </c>
      <c r="I50" s="746"/>
      <c r="J50" s="760"/>
      <c r="K50" s="761"/>
      <c r="L50" s="761"/>
      <c r="M50" s="761"/>
      <c r="N50" s="762"/>
    </row>
    <row r="51" spans="1:14" ht="36.75" customHeight="1" x14ac:dyDescent="0.15">
      <c r="A51" s="769"/>
      <c r="B51" s="708"/>
      <c r="C51" s="708"/>
      <c r="D51" s="709"/>
      <c r="E51" s="709"/>
      <c r="F51" s="709"/>
      <c r="G51" s="709"/>
      <c r="H51" s="747"/>
      <c r="I51" s="748"/>
      <c r="J51" s="760"/>
      <c r="K51" s="761"/>
      <c r="L51" s="761"/>
      <c r="M51" s="761"/>
      <c r="N51" s="762"/>
    </row>
    <row r="52" spans="1:14" ht="36.75" customHeight="1" x14ac:dyDescent="0.15">
      <c r="A52" s="769"/>
      <c r="B52" s="771" t="s">
        <v>188</v>
      </c>
      <c r="C52" s="771"/>
      <c r="D52" s="773">
        <f>SUM(D32:E51)</f>
        <v>0</v>
      </c>
      <c r="E52" s="773"/>
      <c r="F52" s="773">
        <f>SUM(F32:G51)</f>
        <v>0</v>
      </c>
      <c r="G52" s="773"/>
      <c r="H52" s="779">
        <f>SUM(D52-F52)</f>
        <v>0</v>
      </c>
      <c r="I52" s="780"/>
      <c r="J52" s="760"/>
      <c r="K52" s="761"/>
      <c r="L52" s="761"/>
      <c r="M52" s="761"/>
      <c r="N52" s="762"/>
    </row>
    <row r="53" spans="1:14" ht="36.75" customHeight="1" thickBot="1" x14ac:dyDescent="0.2">
      <c r="A53" s="770"/>
      <c r="B53" s="772"/>
      <c r="C53" s="772"/>
      <c r="D53" s="774"/>
      <c r="E53" s="774"/>
      <c r="F53" s="774"/>
      <c r="G53" s="774"/>
      <c r="H53" s="781"/>
      <c r="I53" s="782"/>
      <c r="J53" s="783"/>
      <c r="K53" s="784"/>
      <c r="L53" s="784"/>
      <c r="M53" s="784"/>
      <c r="N53" s="785"/>
    </row>
    <row r="54" spans="1:14" s="540" customFormat="1" x14ac:dyDescent="0.15">
      <c r="A54" s="786" t="s">
        <v>189</v>
      </c>
      <c r="B54" s="787"/>
      <c r="C54" s="787"/>
      <c r="D54" s="792" t="s">
        <v>434</v>
      </c>
      <c r="E54" s="792"/>
      <c r="F54" s="792"/>
      <c r="G54" s="42" t="s">
        <v>435</v>
      </c>
      <c r="H54" s="792" t="s">
        <v>436</v>
      </c>
      <c r="I54" s="792"/>
      <c r="J54" s="792"/>
      <c r="K54" s="793" t="s">
        <v>190</v>
      </c>
      <c r="L54" s="793"/>
      <c r="M54" s="793"/>
      <c r="N54" s="794"/>
    </row>
    <row r="55" spans="1:14" s="540" customFormat="1" x14ac:dyDescent="0.15">
      <c r="A55" s="788"/>
      <c r="B55" s="789"/>
      <c r="C55" s="789"/>
      <c r="D55" s="763">
        <f>SUM(F30)</f>
        <v>0</v>
      </c>
      <c r="E55" s="763"/>
      <c r="F55" s="763"/>
      <c r="G55" s="795" t="s">
        <v>191</v>
      </c>
      <c r="H55" s="763">
        <f>SUM(F52)</f>
        <v>0</v>
      </c>
      <c r="I55" s="763"/>
      <c r="J55" s="763"/>
      <c r="K55" s="763">
        <f>SUM(D55-H55)</f>
        <v>0</v>
      </c>
      <c r="L55" s="763"/>
      <c r="M55" s="763"/>
      <c r="N55" s="764"/>
    </row>
    <row r="56" spans="1:14" s="540" customFormat="1" ht="14.25" thickBot="1" x14ac:dyDescent="0.2">
      <c r="A56" s="790"/>
      <c r="B56" s="791"/>
      <c r="C56" s="791"/>
      <c r="D56" s="765"/>
      <c r="E56" s="765"/>
      <c r="F56" s="765"/>
      <c r="G56" s="796"/>
      <c r="H56" s="765"/>
      <c r="I56" s="765"/>
      <c r="J56" s="765"/>
      <c r="K56" s="765"/>
      <c r="L56" s="765"/>
      <c r="M56" s="765"/>
      <c r="N56" s="766"/>
    </row>
    <row r="57" spans="1:14" ht="18.75" x14ac:dyDescent="0.15">
      <c r="A57" s="539"/>
    </row>
  </sheetData>
  <mergeCells count="138">
    <mergeCell ref="F52:G53"/>
    <mergeCell ref="H52:I53"/>
    <mergeCell ref="J52:N53"/>
    <mergeCell ref="A54:C56"/>
    <mergeCell ref="D54:F54"/>
    <mergeCell ref="H54:J54"/>
    <mergeCell ref="K54:N54"/>
    <mergeCell ref="D55:F56"/>
    <mergeCell ref="G55:G56"/>
    <mergeCell ref="H55:J56"/>
    <mergeCell ref="K55:N56"/>
    <mergeCell ref="A7:A31"/>
    <mergeCell ref="A32:A53"/>
    <mergeCell ref="B52:C53"/>
    <mergeCell ref="D52:E53"/>
    <mergeCell ref="B14:C15"/>
    <mergeCell ref="D14:E15"/>
    <mergeCell ref="B8:C9"/>
    <mergeCell ref="D8:E9"/>
    <mergeCell ref="B46:C47"/>
    <mergeCell ref="D46:E47"/>
    <mergeCell ref="J50:N51"/>
    <mergeCell ref="B50:C51"/>
    <mergeCell ref="F50:G51"/>
    <mergeCell ref="H50:I51"/>
    <mergeCell ref="D50:E51"/>
    <mergeCell ref="B48:C49"/>
    <mergeCell ref="D48:E49"/>
    <mergeCell ref="J42:N43"/>
    <mergeCell ref="J44:N45"/>
    <mergeCell ref="J46:N47"/>
    <mergeCell ref="J48:N49"/>
    <mergeCell ref="F46:G47"/>
    <mergeCell ref="H46:I47"/>
    <mergeCell ref="F48:G49"/>
    <mergeCell ref="H48:I49"/>
    <mergeCell ref="F42:G43"/>
    <mergeCell ref="H42:I43"/>
    <mergeCell ref="B44:C45"/>
    <mergeCell ref="D44:E45"/>
    <mergeCell ref="F44:G45"/>
    <mergeCell ref="H44:I45"/>
    <mergeCell ref="J38:N39"/>
    <mergeCell ref="B40:C41"/>
    <mergeCell ref="D40:E41"/>
    <mergeCell ref="F40:G41"/>
    <mergeCell ref="H40:I41"/>
    <mergeCell ref="J40:N41"/>
    <mergeCell ref="B38:C39"/>
    <mergeCell ref="D38:E39"/>
    <mergeCell ref="F38:G39"/>
    <mergeCell ref="H38:I39"/>
    <mergeCell ref="J34:N35"/>
    <mergeCell ref="B36:C37"/>
    <mergeCell ref="D36:E37"/>
    <mergeCell ref="F36:G37"/>
    <mergeCell ref="H36:I37"/>
    <mergeCell ref="J36:N37"/>
    <mergeCell ref="B34:C35"/>
    <mergeCell ref="D34:E35"/>
    <mergeCell ref="F34:G35"/>
    <mergeCell ref="H34:I35"/>
    <mergeCell ref="J30:N31"/>
    <mergeCell ref="B32:C33"/>
    <mergeCell ref="D32:E33"/>
    <mergeCell ref="F32:G33"/>
    <mergeCell ref="H32:I33"/>
    <mergeCell ref="J32:N33"/>
    <mergeCell ref="F30:G31"/>
    <mergeCell ref="H30:I31"/>
    <mergeCell ref="B30:C31"/>
    <mergeCell ref="D30:E31"/>
    <mergeCell ref="H26:I27"/>
    <mergeCell ref="J26:N27"/>
    <mergeCell ref="B28:C29"/>
    <mergeCell ref="D28:E29"/>
    <mergeCell ref="F28:G29"/>
    <mergeCell ref="H28:I29"/>
    <mergeCell ref="J28:N29"/>
    <mergeCell ref="B26:C27"/>
    <mergeCell ref="D26:E27"/>
    <mergeCell ref="F26:G27"/>
    <mergeCell ref="J20:N21"/>
    <mergeCell ref="B22:C23"/>
    <mergeCell ref="D22:E23"/>
    <mergeCell ref="F22:G23"/>
    <mergeCell ref="H22:I23"/>
    <mergeCell ref="J22:N23"/>
    <mergeCell ref="B20:C21"/>
    <mergeCell ref="D20:E21"/>
    <mergeCell ref="F20:G21"/>
    <mergeCell ref="H20:I21"/>
    <mergeCell ref="J16:N17"/>
    <mergeCell ref="B18:C19"/>
    <mergeCell ref="D18:E19"/>
    <mergeCell ref="F18:G19"/>
    <mergeCell ref="H18:I19"/>
    <mergeCell ref="J18:N19"/>
    <mergeCell ref="B16:C17"/>
    <mergeCell ref="D16:E17"/>
    <mergeCell ref="F16:G17"/>
    <mergeCell ref="H16:I17"/>
    <mergeCell ref="F14:G15"/>
    <mergeCell ref="H14:I15"/>
    <mergeCell ref="B10:C11"/>
    <mergeCell ref="D10:E11"/>
    <mergeCell ref="F10:G11"/>
    <mergeCell ref="H10:I11"/>
    <mergeCell ref="J5:K5"/>
    <mergeCell ref="L5:N5"/>
    <mergeCell ref="B7:C7"/>
    <mergeCell ref="D7:E7"/>
    <mergeCell ref="F7:G7"/>
    <mergeCell ref="H7:I7"/>
    <mergeCell ref="J7:N7"/>
    <mergeCell ref="K1:N1"/>
    <mergeCell ref="J3:K3"/>
    <mergeCell ref="A4:I4"/>
    <mergeCell ref="J4:K4"/>
    <mergeCell ref="L3:N3"/>
    <mergeCell ref="L4:N4"/>
    <mergeCell ref="B42:C43"/>
    <mergeCell ref="D42:E43"/>
    <mergeCell ref="J12:N13"/>
    <mergeCell ref="F8:G9"/>
    <mergeCell ref="H8:I9"/>
    <mergeCell ref="J8:N9"/>
    <mergeCell ref="J10:N11"/>
    <mergeCell ref="J14:N15"/>
    <mergeCell ref="B12:C13"/>
    <mergeCell ref="B24:C25"/>
    <mergeCell ref="D24:E25"/>
    <mergeCell ref="F24:G25"/>
    <mergeCell ref="H24:I25"/>
    <mergeCell ref="J24:N25"/>
    <mergeCell ref="D12:E13"/>
    <mergeCell ref="F12:G13"/>
    <mergeCell ref="H12:I13"/>
  </mergeCells>
  <phoneticPr fontId="2"/>
  <printOptions horizontalCentered="1" verticalCentered="1"/>
  <pageMargins left="0.78740157480314965" right="0.78740157480314965" top="0.69" bottom="0.42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330E-0CCD-49DB-9160-64BDDB411C5E}">
  <sheetPr codeName="Sheet3">
    <tabColor rgb="FF00B050"/>
  </sheetPr>
  <dimension ref="A1:N44"/>
  <sheetViews>
    <sheetView view="pageBreakPreview" zoomScale="60" zoomScaleNormal="100" workbookViewId="0"/>
  </sheetViews>
  <sheetFormatPr defaultRowHeight="13.5" x14ac:dyDescent="0.15"/>
  <cols>
    <col min="1" max="1" width="5.25" style="282" bestFit="1" customWidth="1"/>
    <col min="2" max="3" width="9" style="282"/>
    <col min="4" max="10" width="8.375" style="282" customWidth="1"/>
    <col min="11" max="11" width="10.375" style="282" customWidth="1"/>
    <col min="12" max="16384" width="9" style="282"/>
  </cols>
  <sheetData>
    <row r="1" spans="1:14" ht="27" customHeight="1" x14ac:dyDescent="0.15">
      <c r="A1" s="369" t="s">
        <v>495</v>
      </c>
      <c r="B1" s="369"/>
      <c r="C1" s="369"/>
      <c r="D1" s="369"/>
      <c r="E1" s="369"/>
      <c r="F1" s="369"/>
      <c r="G1" s="369"/>
      <c r="H1" s="369"/>
    </row>
    <row r="3" spans="1:14" s="539" customFormat="1" ht="24" customHeight="1" x14ac:dyDescent="0.2">
      <c r="B3" s="40"/>
      <c r="C3" s="541"/>
      <c r="D3" s="541" t="s">
        <v>162</v>
      </c>
      <c r="E3" s="541" t="s">
        <v>192</v>
      </c>
      <c r="G3" s="541"/>
      <c r="H3" s="541"/>
      <c r="I3" s="541"/>
      <c r="K3" s="43" t="s">
        <v>149</v>
      </c>
      <c r="L3" s="799"/>
      <c r="M3" s="799"/>
      <c r="N3" s="799"/>
    </row>
    <row r="4" spans="1:14" ht="24" customHeight="1" x14ac:dyDescent="0.15">
      <c r="K4" s="43" t="s">
        <v>116</v>
      </c>
      <c r="L4" s="800"/>
      <c r="M4" s="800"/>
      <c r="N4" s="800"/>
    </row>
    <row r="5" spans="1:14" ht="15" customHeight="1" thickBot="1" x14ac:dyDescent="0.2"/>
    <row r="6" spans="1:14" ht="30" customHeight="1" x14ac:dyDescent="0.15">
      <c r="A6" s="767" t="s">
        <v>163</v>
      </c>
      <c r="B6" s="714" t="s">
        <v>164</v>
      </c>
      <c r="C6" s="714"/>
      <c r="D6" s="714" t="s">
        <v>165</v>
      </c>
      <c r="E6" s="714"/>
      <c r="F6" s="714" t="s">
        <v>166</v>
      </c>
      <c r="G6" s="714"/>
      <c r="H6" s="714" t="s">
        <v>167</v>
      </c>
      <c r="I6" s="714"/>
      <c r="J6" s="714" t="s">
        <v>168</v>
      </c>
      <c r="K6" s="714"/>
      <c r="L6" s="714"/>
      <c r="M6" s="714"/>
      <c r="N6" s="715"/>
    </row>
    <row r="7" spans="1:14" x14ac:dyDescent="0.15">
      <c r="A7" s="769"/>
      <c r="B7" s="724" t="s">
        <v>193</v>
      </c>
      <c r="C7" s="724"/>
      <c r="D7" s="726"/>
      <c r="E7" s="726"/>
      <c r="F7" s="726"/>
      <c r="G7" s="726"/>
      <c r="H7" s="698">
        <f>SUM(F7-D7)</f>
        <v>0</v>
      </c>
      <c r="I7" s="699"/>
      <c r="J7" s="727"/>
      <c r="K7" s="727"/>
      <c r="L7" s="727"/>
      <c r="M7" s="727"/>
      <c r="N7" s="728"/>
    </row>
    <row r="8" spans="1:14" x14ac:dyDescent="0.15">
      <c r="A8" s="769"/>
      <c r="B8" s="724"/>
      <c r="C8" s="724"/>
      <c r="D8" s="726"/>
      <c r="E8" s="726"/>
      <c r="F8" s="726"/>
      <c r="G8" s="726"/>
      <c r="H8" s="700"/>
      <c r="I8" s="701"/>
      <c r="J8" s="727"/>
      <c r="K8" s="727"/>
      <c r="L8" s="727"/>
      <c r="M8" s="727"/>
      <c r="N8" s="728"/>
    </row>
    <row r="9" spans="1:14" ht="13.5" customHeight="1" x14ac:dyDescent="0.15">
      <c r="A9" s="769"/>
      <c r="B9" s="724" t="s">
        <v>173</v>
      </c>
      <c r="C9" s="724"/>
      <c r="D9" s="726"/>
      <c r="E9" s="726"/>
      <c r="F9" s="726"/>
      <c r="G9" s="726"/>
      <c r="H9" s="698">
        <f>SUM(F9-D9)</f>
        <v>0</v>
      </c>
      <c r="I9" s="699"/>
      <c r="J9" s="727"/>
      <c r="K9" s="727"/>
      <c r="L9" s="727"/>
      <c r="M9" s="727"/>
      <c r="N9" s="728"/>
    </row>
    <row r="10" spans="1:14" ht="13.5" customHeight="1" x14ac:dyDescent="0.15">
      <c r="A10" s="769"/>
      <c r="B10" s="724"/>
      <c r="C10" s="724"/>
      <c r="D10" s="726"/>
      <c r="E10" s="726"/>
      <c r="F10" s="726"/>
      <c r="G10" s="726"/>
      <c r="H10" s="700"/>
      <c r="I10" s="701"/>
      <c r="J10" s="727"/>
      <c r="K10" s="727"/>
      <c r="L10" s="727"/>
      <c r="M10" s="727"/>
      <c r="N10" s="728"/>
    </row>
    <row r="11" spans="1:14" ht="13.5" customHeight="1" x14ac:dyDescent="0.15">
      <c r="A11" s="769"/>
      <c r="B11" s="724" t="s">
        <v>174</v>
      </c>
      <c r="C11" s="724"/>
      <c r="D11" s="726"/>
      <c r="E11" s="726"/>
      <c r="F11" s="726"/>
      <c r="G11" s="726"/>
      <c r="H11" s="698">
        <f>SUM(F11-D11)</f>
        <v>0</v>
      </c>
      <c r="I11" s="699"/>
      <c r="J11" s="727"/>
      <c r="K11" s="727"/>
      <c r="L11" s="727"/>
      <c r="M11" s="727"/>
      <c r="N11" s="728"/>
    </row>
    <row r="12" spans="1:14" ht="13.5" customHeight="1" x14ac:dyDescent="0.15">
      <c r="A12" s="769"/>
      <c r="B12" s="724"/>
      <c r="C12" s="724"/>
      <c r="D12" s="726"/>
      <c r="E12" s="726"/>
      <c r="F12" s="726"/>
      <c r="G12" s="726"/>
      <c r="H12" s="700"/>
      <c r="I12" s="701"/>
      <c r="J12" s="727"/>
      <c r="K12" s="727"/>
      <c r="L12" s="727"/>
      <c r="M12" s="727"/>
      <c r="N12" s="728"/>
    </row>
    <row r="13" spans="1:14" ht="13.5" customHeight="1" x14ac:dyDescent="0.15">
      <c r="A13" s="769"/>
      <c r="B13" s="725" t="s">
        <v>437</v>
      </c>
      <c r="C13" s="725"/>
      <c r="D13" s="726"/>
      <c r="E13" s="726"/>
      <c r="F13" s="726"/>
      <c r="G13" s="726"/>
      <c r="H13" s="698">
        <f>SUM(F13-D13)</f>
        <v>0</v>
      </c>
      <c r="I13" s="699"/>
      <c r="J13" s="727"/>
      <c r="K13" s="727"/>
      <c r="L13" s="727"/>
      <c r="M13" s="727"/>
      <c r="N13" s="728"/>
    </row>
    <row r="14" spans="1:14" ht="13.5" customHeight="1" x14ac:dyDescent="0.15">
      <c r="A14" s="769"/>
      <c r="B14" s="725"/>
      <c r="C14" s="725"/>
      <c r="D14" s="726"/>
      <c r="E14" s="726"/>
      <c r="F14" s="726"/>
      <c r="G14" s="726"/>
      <c r="H14" s="700"/>
      <c r="I14" s="701"/>
      <c r="J14" s="727"/>
      <c r="K14" s="727"/>
      <c r="L14" s="727"/>
      <c r="M14" s="727"/>
      <c r="N14" s="728"/>
    </row>
    <row r="15" spans="1:14" ht="13.5" customHeight="1" x14ac:dyDescent="0.15">
      <c r="A15" s="769"/>
      <c r="B15" s="724" t="s">
        <v>176</v>
      </c>
      <c r="C15" s="724"/>
      <c r="D15" s="726"/>
      <c r="E15" s="726"/>
      <c r="F15" s="726"/>
      <c r="G15" s="726"/>
      <c r="H15" s="698">
        <f>SUM(F15-D15)</f>
        <v>0</v>
      </c>
      <c r="I15" s="699"/>
      <c r="J15" s="727"/>
      <c r="K15" s="727"/>
      <c r="L15" s="727"/>
      <c r="M15" s="727"/>
      <c r="N15" s="728"/>
    </row>
    <row r="16" spans="1:14" ht="13.5" customHeight="1" x14ac:dyDescent="0.15">
      <c r="A16" s="769"/>
      <c r="B16" s="724"/>
      <c r="C16" s="724"/>
      <c r="D16" s="726"/>
      <c r="E16" s="726"/>
      <c r="F16" s="726"/>
      <c r="G16" s="726"/>
      <c r="H16" s="700"/>
      <c r="I16" s="701"/>
      <c r="J16" s="727"/>
      <c r="K16" s="727"/>
      <c r="L16" s="727"/>
      <c r="M16" s="727"/>
      <c r="N16" s="728"/>
    </row>
    <row r="17" spans="1:14" x14ac:dyDescent="0.15">
      <c r="A17" s="769"/>
      <c r="B17" s="743" t="s">
        <v>177</v>
      </c>
      <c r="C17" s="743"/>
      <c r="D17" s="737">
        <f>SUM(D7:E16)</f>
        <v>0</v>
      </c>
      <c r="E17" s="737"/>
      <c r="F17" s="737">
        <f>SUM(F7:G16)</f>
        <v>0</v>
      </c>
      <c r="G17" s="737"/>
      <c r="H17" s="698">
        <f>SUM(F17-D17)</f>
        <v>0</v>
      </c>
      <c r="I17" s="699"/>
      <c r="J17" s="749"/>
      <c r="K17" s="749"/>
      <c r="L17" s="749"/>
      <c r="M17" s="749"/>
      <c r="N17" s="750"/>
    </row>
    <row r="18" spans="1:14" ht="14.25" thickBot="1" x14ac:dyDescent="0.2">
      <c r="A18" s="770"/>
      <c r="B18" s="744"/>
      <c r="C18" s="744"/>
      <c r="D18" s="738"/>
      <c r="E18" s="738"/>
      <c r="F18" s="738"/>
      <c r="G18" s="738"/>
      <c r="H18" s="700"/>
      <c r="I18" s="701"/>
      <c r="J18" s="751"/>
      <c r="K18" s="751"/>
      <c r="L18" s="751"/>
      <c r="M18" s="751"/>
      <c r="N18" s="752"/>
    </row>
    <row r="19" spans="1:14" ht="34.5" customHeight="1" x14ac:dyDescent="0.15">
      <c r="A19" s="767" t="s">
        <v>178</v>
      </c>
      <c r="B19" s="753" t="s">
        <v>179</v>
      </c>
      <c r="C19" s="753"/>
      <c r="D19" s="754"/>
      <c r="E19" s="754"/>
      <c r="F19" s="754"/>
      <c r="G19" s="754"/>
      <c r="H19" s="755">
        <f>SUM(D19-F19)</f>
        <v>0</v>
      </c>
      <c r="I19" s="756"/>
      <c r="J19" s="797"/>
      <c r="K19" s="797"/>
      <c r="L19" s="797"/>
      <c r="M19" s="797"/>
      <c r="N19" s="798"/>
    </row>
    <row r="20" spans="1:14" ht="34.5" customHeight="1" x14ac:dyDescent="0.15">
      <c r="A20" s="769"/>
      <c r="B20" s="708"/>
      <c r="C20" s="708"/>
      <c r="D20" s="709"/>
      <c r="E20" s="709"/>
      <c r="F20" s="709"/>
      <c r="G20" s="709"/>
      <c r="H20" s="747"/>
      <c r="I20" s="748"/>
      <c r="J20" s="727"/>
      <c r="K20" s="727"/>
      <c r="L20" s="727"/>
      <c r="M20" s="727"/>
      <c r="N20" s="728"/>
    </row>
    <row r="21" spans="1:14" ht="34.5" customHeight="1" x14ac:dyDescent="0.15">
      <c r="A21" s="769"/>
      <c r="B21" s="708" t="s">
        <v>180</v>
      </c>
      <c r="C21" s="708"/>
      <c r="D21" s="709"/>
      <c r="E21" s="709"/>
      <c r="F21" s="709"/>
      <c r="G21" s="709"/>
      <c r="H21" s="747">
        <f>SUM(D21-F21)</f>
        <v>0</v>
      </c>
      <c r="I21" s="748"/>
      <c r="J21" s="727"/>
      <c r="K21" s="727"/>
      <c r="L21" s="727"/>
      <c r="M21" s="727"/>
      <c r="N21" s="728"/>
    </row>
    <row r="22" spans="1:14" ht="34.5" customHeight="1" x14ac:dyDescent="0.15">
      <c r="A22" s="769"/>
      <c r="B22" s="708"/>
      <c r="C22" s="708"/>
      <c r="D22" s="709"/>
      <c r="E22" s="709"/>
      <c r="F22" s="709"/>
      <c r="G22" s="709"/>
      <c r="H22" s="747"/>
      <c r="I22" s="748"/>
      <c r="J22" s="727"/>
      <c r="K22" s="727"/>
      <c r="L22" s="727"/>
      <c r="M22" s="727"/>
      <c r="N22" s="728"/>
    </row>
    <row r="23" spans="1:14" ht="34.5" customHeight="1" x14ac:dyDescent="0.15">
      <c r="A23" s="769"/>
      <c r="B23" s="708" t="s">
        <v>181</v>
      </c>
      <c r="C23" s="708"/>
      <c r="D23" s="709"/>
      <c r="E23" s="709"/>
      <c r="F23" s="709"/>
      <c r="G23" s="709"/>
      <c r="H23" s="747">
        <f>SUM(D23-F23)</f>
        <v>0</v>
      </c>
      <c r="I23" s="748"/>
      <c r="J23" s="727"/>
      <c r="K23" s="727"/>
      <c r="L23" s="727"/>
      <c r="M23" s="727"/>
      <c r="N23" s="728"/>
    </row>
    <row r="24" spans="1:14" ht="34.5" customHeight="1" x14ac:dyDescent="0.15">
      <c r="A24" s="769"/>
      <c r="B24" s="708"/>
      <c r="C24" s="708"/>
      <c r="D24" s="709"/>
      <c r="E24" s="709"/>
      <c r="F24" s="709"/>
      <c r="G24" s="709"/>
      <c r="H24" s="747"/>
      <c r="I24" s="748"/>
      <c r="J24" s="727"/>
      <c r="K24" s="727"/>
      <c r="L24" s="727"/>
      <c r="M24" s="727"/>
      <c r="N24" s="728"/>
    </row>
    <row r="25" spans="1:14" ht="34.5" customHeight="1" x14ac:dyDescent="0.15">
      <c r="A25" s="769"/>
      <c r="B25" s="708" t="s">
        <v>182</v>
      </c>
      <c r="C25" s="708"/>
      <c r="D25" s="709"/>
      <c r="E25" s="709"/>
      <c r="F25" s="709"/>
      <c r="G25" s="709"/>
      <c r="H25" s="747">
        <f>SUM(D25-F25)</f>
        <v>0</v>
      </c>
      <c r="I25" s="748"/>
      <c r="J25" s="727"/>
      <c r="K25" s="727"/>
      <c r="L25" s="727"/>
      <c r="M25" s="727"/>
      <c r="N25" s="728"/>
    </row>
    <row r="26" spans="1:14" ht="34.5" customHeight="1" x14ac:dyDescent="0.15">
      <c r="A26" s="769"/>
      <c r="B26" s="708"/>
      <c r="C26" s="708"/>
      <c r="D26" s="709"/>
      <c r="E26" s="709"/>
      <c r="F26" s="709"/>
      <c r="G26" s="709"/>
      <c r="H26" s="747"/>
      <c r="I26" s="748"/>
      <c r="J26" s="727"/>
      <c r="K26" s="727"/>
      <c r="L26" s="727"/>
      <c r="M26" s="727"/>
      <c r="N26" s="728"/>
    </row>
    <row r="27" spans="1:14" ht="34.5" customHeight="1" x14ac:dyDescent="0.15">
      <c r="A27" s="769"/>
      <c r="B27" s="708" t="s">
        <v>183</v>
      </c>
      <c r="C27" s="708"/>
      <c r="D27" s="709"/>
      <c r="E27" s="709"/>
      <c r="F27" s="709"/>
      <c r="G27" s="709"/>
      <c r="H27" s="747">
        <f>SUM(D27-F27)</f>
        <v>0</v>
      </c>
      <c r="I27" s="748"/>
      <c r="J27" s="727"/>
      <c r="K27" s="727"/>
      <c r="L27" s="727"/>
      <c r="M27" s="727"/>
      <c r="N27" s="728"/>
    </row>
    <row r="28" spans="1:14" ht="34.5" customHeight="1" x14ac:dyDescent="0.15">
      <c r="A28" s="769"/>
      <c r="B28" s="708"/>
      <c r="C28" s="708"/>
      <c r="D28" s="709"/>
      <c r="E28" s="709"/>
      <c r="F28" s="709"/>
      <c r="G28" s="709"/>
      <c r="H28" s="747"/>
      <c r="I28" s="748"/>
      <c r="J28" s="727"/>
      <c r="K28" s="727"/>
      <c r="L28" s="727"/>
      <c r="M28" s="727"/>
      <c r="N28" s="728"/>
    </row>
    <row r="29" spans="1:14" ht="34.5" customHeight="1" x14ac:dyDescent="0.15">
      <c r="A29" s="769"/>
      <c r="B29" s="708" t="s">
        <v>184</v>
      </c>
      <c r="C29" s="708"/>
      <c r="D29" s="709"/>
      <c r="E29" s="709"/>
      <c r="F29" s="709"/>
      <c r="G29" s="709"/>
      <c r="H29" s="747">
        <f>SUM(D29-F29)</f>
        <v>0</v>
      </c>
      <c r="I29" s="748"/>
      <c r="J29" s="727"/>
      <c r="K29" s="727"/>
      <c r="L29" s="727"/>
      <c r="M29" s="727"/>
      <c r="N29" s="728"/>
    </row>
    <row r="30" spans="1:14" ht="34.5" customHeight="1" x14ac:dyDescent="0.15">
      <c r="A30" s="769"/>
      <c r="B30" s="708"/>
      <c r="C30" s="708"/>
      <c r="D30" s="709"/>
      <c r="E30" s="709"/>
      <c r="F30" s="709"/>
      <c r="G30" s="709"/>
      <c r="H30" s="747"/>
      <c r="I30" s="748"/>
      <c r="J30" s="727"/>
      <c r="K30" s="727"/>
      <c r="L30" s="727"/>
      <c r="M30" s="727"/>
      <c r="N30" s="728"/>
    </row>
    <row r="31" spans="1:14" ht="34.5" customHeight="1" x14ac:dyDescent="0.15">
      <c r="A31" s="769"/>
      <c r="B31" s="708" t="s">
        <v>185</v>
      </c>
      <c r="C31" s="708"/>
      <c r="D31" s="709"/>
      <c r="E31" s="709"/>
      <c r="F31" s="709"/>
      <c r="G31" s="709"/>
      <c r="H31" s="747">
        <f>SUM(D31-F31)</f>
        <v>0</v>
      </c>
      <c r="I31" s="748"/>
      <c r="J31" s="727"/>
      <c r="K31" s="727"/>
      <c r="L31" s="727"/>
      <c r="M31" s="727"/>
      <c r="N31" s="728"/>
    </row>
    <row r="32" spans="1:14" ht="34.5" customHeight="1" x14ac:dyDescent="0.15">
      <c r="A32" s="769"/>
      <c r="B32" s="708"/>
      <c r="C32" s="708"/>
      <c r="D32" s="709"/>
      <c r="E32" s="709"/>
      <c r="F32" s="709"/>
      <c r="G32" s="709"/>
      <c r="H32" s="747"/>
      <c r="I32" s="748"/>
      <c r="J32" s="727"/>
      <c r="K32" s="727"/>
      <c r="L32" s="727"/>
      <c r="M32" s="727"/>
      <c r="N32" s="728"/>
    </row>
    <row r="33" spans="1:14" ht="34.5" customHeight="1" x14ac:dyDescent="0.15">
      <c r="A33" s="769"/>
      <c r="B33" s="708" t="s">
        <v>186</v>
      </c>
      <c r="C33" s="708"/>
      <c r="D33" s="709"/>
      <c r="E33" s="709"/>
      <c r="F33" s="709"/>
      <c r="G33" s="709"/>
      <c r="H33" s="747">
        <f>SUM(D33-F33)</f>
        <v>0</v>
      </c>
      <c r="I33" s="748"/>
      <c r="J33" s="727"/>
      <c r="K33" s="727"/>
      <c r="L33" s="727"/>
      <c r="M33" s="727"/>
      <c r="N33" s="728"/>
    </row>
    <row r="34" spans="1:14" ht="34.5" customHeight="1" x14ac:dyDescent="0.15">
      <c r="A34" s="769"/>
      <c r="B34" s="708"/>
      <c r="C34" s="708"/>
      <c r="D34" s="709"/>
      <c r="E34" s="709"/>
      <c r="F34" s="709"/>
      <c r="G34" s="709"/>
      <c r="H34" s="747"/>
      <c r="I34" s="748"/>
      <c r="J34" s="727"/>
      <c r="K34" s="727"/>
      <c r="L34" s="727"/>
      <c r="M34" s="727"/>
      <c r="N34" s="728"/>
    </row>
    <row r="35" spans="1:14" ht="34.5" customHeight="1" x14ac:dyDescent="0.15">
      <c r="A35" s="769"/>
      <c r="B35" s="708" t="s">
        <v>187</v>
      </c>
      <c r="C35" s="708"/>
      <c r="D35" s="709"/>
      <c r="E35" s="709"/>
      <c r="F35" s="709"/>
      <c r="G35" s="709"/>
      <c r="H35" s="747">
        <f>SUM(D35-F35)</f>
        <v>0</v>
      </c>
      <c r="I35" s="748"/>
      <c r="J35" s="727"/>
      <c r="K35" s="727"/>
      <c r="L35" s="727"/>
      <c r="M35" s="727"/>
      <c r="N35" s="728"/>
    </row>
    <row r="36" spans="1:14" ht="34.5" customHeight="1" x14ac:dyDescent="0.15">
      <c r="A36" s="769"/>
      <c r="B36" s="708"/>
      <c r="C36" s="708"/>
      <c r="D36" s="709"/>
      <c r="E36" s="709"/>
      <c r="F36" s="709"/>
      <c r="G36" s="709"/>
      <c r="H36" s="747"/>
      <c r="I36" s="748"/>
      <c r="J36" s="727"/>
      <c r="K36" s="727"/>
      <c r="L36" s="727"/>
      <c r="M36" s="727"/>
      <c r="N36" s="728"/>
    </row>
    <row r="37" spans="1:14" ht="34.5" customHeight="1" x14ac:dyDescent="0.15">
      <c r="A37" s="769"/>
      <c r="B37" s="708" t="s">
        <v>176</v>
      </c>
      <c r="C37" s="708"/>
      <c r="D37" s="709"/>
      <c r="E37" s="709"/>
      <c r="F37" s="709"/>
      <c r="G37" s="709"/>
      <c r="H37" s="747">
        <f>SUM(D37-F37)</f>
        <v>0</v>
      </c>
      <c r="I37" s="748"/>
      <c r="J37" s="727"/>
      <c r="K37" s="727"/>
      <c r="L37" s="727"/>
      <c r="M37" s="727"/>
      <c r="N37" s="728"/>
    </row>
    <row r="38" spans="1:14" ht="34.5" customHeight="1" x14ac:dyDescent="0.15">
      <c r="A38" s="769"/>
      <c r="B38" s="708"/>
      <c r="C38" s="708"/>
      <c r="D38" s="709"/>
      <c r="E38" s="709"/>
      <c r="F38" s="709"/>
      <c r="G38" s="709"/>
      <c r="H38" s="747"/>
      <c r="I38" s="748"/>
      <c r="J38" s="727"/>
      <c r="K38" s="727"/>
      <c r="L38" s="727"/>
      <c r="M38" s="727"/>
      <c r="N38" s="728"/>
    </row>
    <row r="39" spans="1:14" ht="34.5" customHeight="1" x14ac:dyDescent="0.15">
      <c r="A39" s="769"/>
      <c r="B39" s="771" t="s">
        <v>188</v>
      </c>
      <c r="C39" s="771"/>
      <c r="D39" s="773">
        <f>SUM(D19:E38)</f>
        <v>0</v>
      </c>
      <c r="E39" s="773"/>
      <c r="F39" s="773">
        <f>SUM(F19:G38)</f>
        <v>0</v>
      </c>
      <c r="G39" s="773"/>
      <c r="H39" s="747">
        <f>SUM(D39-F39)</f>
        <v>0</v>
      </c>
      <c r="I39" s="748"/>
      <c r="J39" s="749"/>
      <c r="K39" s="749"/>
      <c r="L39" s="749"/>
      <c r="M39" s="749"/>
      <c r="N39" s="750"/>
    </row>
    <row r="40" spans="1:14" ht="34.5" customHeight="1" thickBot="1" x14ac:dyDescent="0.2">
      <c r="A40" s="770"/>
      <c r="B40" s="772"/>
      <c r="C40" s="772"/>
      <c r="D40" s="774"/>
      <c r="E40" s="774"/>
      <c r="F40" s="774"/>
      <c r="G40" s="774"/>
      <c r="H40" s="747"/>
      <c r="I40" s="748"/>
      <c r="J40" s="751"/>
      <c r="K40" s="751"/>
      <c r="L40" s="751"/>
      <c r="M40" s="751"/>
      <c r="N40" s="752"/>
    </row>
    <row r="41" spans="1:14" s="540" customFormat="1" x14ac:dyDescent="0.15">
      <c r="A41" s="786" t="s">
        <v>189</v>
      </c>
      <c r="B41" s="787"/>
      <c r="C41" s="787"/>
      <c r="D41" s="792" t="s">
        <v>434</v>
      </c>
      <c r="E41" s="792"/>
      <c r="F41" s="792"/>
      <c r="G41" s="42" t="s">
        <v>435</v>
      </c>
      <c r="H41" s="792" t="s">
        <v>436</v>
      </c>
      <c r="I41" s="792"/>
      <c r="J41" s="792"/>
      <c r="K41" s="793" t="s">
        <v>190</v>
      </c>
      <c r="L41" s="793"/>
      <c r="M41" s="793"/>
      <c r="N41" s="794"/>
    </row>
    <row r="42" spans="1:14" s="540" customFormat="1" x14ac:dyDescent="0.15">
      <c r="A42" s="788"/>
      <c r="B42" s="789"/>
      <c r="C42" s="789"/>
      <c r="D42" s="801">
        <f>SUM(F17)</f>
        <v>0</v>
      </c>
      <c r="E42" s="802"/>
      <c r="F42" s="803"/>
      <c r="G42" s="807" t="s">
        <v>191</v>
      </c>
      <c r="H42" s="763">
        <f>SUM(F39)</f>
        <v>0</v>
      </c>
      <c r="I42" s="763"/>
      <c r="J42" s="763"/>
      <c r="K42" s="763">
        <f>SUM(D42-H42)</f>
        <v>0</v>
      </c>
      <c r="L42" s="763"/>
      <c r="M42" s="763"/>
      <c r="N42" s="764"/>
    </row>
    <row r="43" spans="1:14" s="540" customFormat="1" ht="14.25" thickBot="1" x14ac:dyDescent="0.2">
      <c r="A43" s="790"/>
      <c r="B43" s="791"/>
      <c r="C43" s="791"/>
      <c r="D43" s="804"/>
      <c r="E43" s="805"/>
      <c r="F43" s="806"/>
      <c r="G43" s="808"/>
      <c r="H43" s="765"/>
      <c r="I43" s="765"/>
      <c r="J43" s="765"/>
      <c r="K43" s="765"/>
      <c r="L43" s="765"/>
      <c r="M43" s="765"/>
      <c r="N43" s="766"/>
    </row>
    <row r="44" spans="1:14" ht="18.75" x14ac:dyDescent="0.15">
      <c r="A44" s="539"/>
      <c r="B44" s="369" t="s">
        <v>194</v>
      </c>
    </row>
  </sheetData>
  <mergeCells count="102">
    <mergeCell ref="D42:F43"/>
    <mergeCell ref="G42:G43"/>
    <mergeCell ref="H42:J43"/>
    <mergeCell ref="K42:N43"/>
    <mergeCell ref="B33:C34"/>
    <mergeCell ref="D33:E34"/>
    <mergeCell ref="B39:C40"/>
    <mergeCell ref="D39:E40"/>
    <mergeCell ref="J35:N36"/>
    <mergeCell ref="A41:C43"/>
    <mergeCell ref="D41:F41"/>
    <mergeCell ref="H41:J41"/>
    <mergeCell ref="F6:G6"/>
    <mergeCell ref="H6:I6"/>
    <mergeCell ref="J6:N6"/>
    <mergeCell ref="A6:A18"/>
    <mergeCell ref="F7:G8"/>
    <mergeCell ref="A19:A40"/>
    <mergeCell ref="K41:N41"/>
    <mergeCell ref="J7:N8"/>
    <mergeCell ref="J9:N10"/>
    <mergeCell ref="F11:G12"/>
    <mergeCell ref="H11:I12"/>
    <mergeCell ref="J11:N12"/>
    <mergeCell ref="B9:C10"/>
    <mergeCell ref="L3:N3"/>
    <mergeCell ref="L4:N4"/>
    <mergeCell ref="B6:C6"/>
    <mergeCell ref="D6:E6"/>
    <mergeCell ref="F13:G14"/>
    <mergeCell ref="H13:I14"/>
    <mergeCell ref="B7:C8"/>
    <mergeCell ref="H7:I8"/>
    <mergeCell ref="B11:C12"/>
    <mergeCell ref="D11:E12"/>
    <mergeCell ref="B19:C20"/>
    <mergeCell ref="D19:E20"/>
    <mergeCell ref="F19:G20"/>
    <mergeCell ref="H19:I20"/>
    <mergeCell ref="D7:E8"/>
    <mergeCell ref="D9:E10"/>
    <mergeCell ref="F9:G10"/>
    <mergeCell ref="H9:I10"/>
    <mergeCell ref="B13:C14"/>
    <mergeCell ref="D13:E14"/>
    <mergeCell ref="J13:N14"/>
    <mergeCell ref="J15:N16"/>
    <mergeCell ref="B15:C16"/>
    <mergeCell ref="J23:N24"/>
    <mergeCell ref="D15:E16"/>
    <mergeCell ref="F15:G16"/>
    <mergeCell ref="H15:I16"/>
    <mergeCell ref="H17:I18"/>
    <mergeCell ref="J17:N18"/>
    <mergeCell ref="J19:N20"/>
    <mergeCell ref="J27:N28"/>
    <mergeCell ref="B17:C18"/>
    <mergeCell ref="D17:E18"/>
    <mergeCell ref="F17:G18"/>
    <mergeCell ref="H21:I22"/>
    <mergeCell ref="J21:N22"/>
    <mergeCell ref="B23:C24"/>
    <mergeCell ref="D23:E24"/>
    <mergeCell ref="F23:G24"/>
    <mergeCell ref="H23:I24"/>
    <mergeCell ref="B29:C30"/>
    <mergeCell ref="B21:C22"/>
    <mergeCell ref="D21:E22"/>
    <mergeCell ref="F21:G22"/>
    <mergeCell ref="H25:I26"/>
    <mergeCell ref="J25:N26"/>
    <mergeCell ref="B27:C28"/>
    <mergeCell ref="D27:E28"/>
    <mergeCell ref="F27:G28"/>
    <mergeCell ref="H27:I28"/>
    <mergeCell ref="J33:N34"/>
    <mergeCell ref="B25:C26"/>
    <mergeCell ref="D25:E26"/>
    <mergeCell ref="F25:G26"/>
    <mergeCell ref="J29:N30"/>
    <mergeCell ref="B31:C32"/>
    <mergeCell ref="D31:E32"/>
    <mergeCell ref="F31:G32"/>
    <mergeCell ref="H31:I32"/>
    <mergeCell ref="J31:N32"/>
    <mergeCell ref="F39:G40"/>
    <mergeCell ref="H39:I40"/>
    <mergeCell ref="D29:E30"/>
    <mergeCell ref="F29:G30"/>
    <mergeCell ref="H29:I30"/>
    <mergeCell ref="F33:G34"/>
    <mergeCell ref="H33:I34"/>
    <mergeCell ref="J39:N40"/>
    <mergeCell ref="D37:E38"/>
    <mergeCell ref="F37:G38"/>
    <mergeCell ref="H37:I38"/>
    <mergeCell ref="J37:N38"/>
    <mergeCell ref="B35:C36"/>
    <mergeCell ref="D35:E36"/>
    <mergeCell ref="F35:G36"/>
    <mergeCell ref="H35:I36"/>
    <mergeCell ref="B37:C38"/>
  </mergeCells>
  <phoneticPr fontId="2"/>
  <printOptions horizontalCentered="1" verticalCentered="1"/>
  <pageMargins left="0.78740157480314965" right="0.78740157480314965" top="0.98425196850393704" bottom="0.51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24475-2380-460B-9F46-56663413FA9B}">
  <sheetPr codeName="Sheet4"/>
  <dimension ref="A1:AN47"/>
  <sheetViews>
    <sheetView view="pageBreakPreview" zoomScale="75" zoomScaleNormal="100" workbookViewId="0"/>
  </sheetViews>
  <sheetFormatPr defaultColWidth="2.5" defaultRowHeight="15" customHeight="1" x14ac:dyDescent="0.15"/>
  <cols>
    <col min="1" max="16384" width="2.5" style="46"/>
  </cols>
  <sheetData>
    <row r="1" spans="1:34" ht="15" customHeight="1" x14ac:dyDescent="0.15">
      <c r="A1" s="44" t="s">
        <v>496</v>
      </c>
      <c r="B1" s="45"/>
    </row>
    <row r="2" spans="1:34" ht="15" customHeight="1" x14ac:dyDescent="0.15">
      <c r="A2" s="45"/>
      <c r="B2" s="45"/>
    </row>
    <row r="3" spans="1:34" ht="15" customHeight="1" x14ac:dyDescent="0.15">
      <c r="A3" s="45"/>
      <c r="B3" s="45"/>
    </row>
    <row r="4" spans="1:34" ht="15" customHeight="1" x14ac:dyDescent="0.15">
      <c r="A4" s="45"/>
      <c r="B4" s="45"/>
    </row>
    <row r="5" spans="1:34" ht="30" customHeight="1" x14ac:dyDescent="0.15">
      <c r="A5" s="820" t="s">
        <v>195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  <c r="Y5" s="820"/>
      <c r="Z5" s="820"/>
      <c r="AA5" s="820"/>
      <c r="AB5" s="820"/>
      <c r="AC5" s="820"/>
      <c r="AD5" s="820"/>
      <c r="AE5" s="820"/>
      <c r="AF5" s="820"/>
      <c r="AG5" s="820"/>
      <c r="AH5" s="820"/>
    </row>
    <row r="6" spans="1:34" ht="15" customHeight="1" x14ac:dyDescent="0.15">
      <c r="A6" s="45"/>
      <c r="B6" s="45"/>
    </row>
    <row r="7" spans="1:34" ht="15" customHeight="1" x14ac:dyDescent="0.15">
      <c r="A7" s="45"/>
      <c r="B7" s="45"/>
    </row>
    <row r="8" spans="1:34" ht="15" customHeight="1" x14ac:dyDescent="0.15">
      <c r="A8" s="45"/>
      <c r="B8" s="45"/>
    </row>
    <row r="9" spans="1:34" ht="15" customHeight="1" x14ac:dyDescent="0.15">
      <c r="A9" s="45"/>
      <c r="B9" s="45"/>
    </row>
    <row r="10" spans="1:34" s="48" customFormat="1" ht="18.75" customHeight="1" x14ac:dyDescent="0.15">
      <c r="A10" s="47" t="s">
        <v>196</v>
      </c>
      <c r="B10" s="44"/>
    </row>
    <row r="11" spans="1:34" ht="15" customHeight="1" x14ac:dyDescent="0.15">
      <c r="A11" s="45"/>
      <c r="B11" s="45"/>
    </row>
    <row r="12" spans="1:34" ht="15" customHeight="1" x14ac:dyDescent="0.15">
      <c r="A12" s="45"/>
      <c r="B12" s="45"/>
    </row>
    <row r="13" spans="1:34" ht="15" customHeight="1" x14ac:dyDescent="0.15">
      <c r="A13" s="45"/>
      <c r="B13" s="45"/>
    </row>
    <row r="14" spans="1:34" ht="15" customHeight="1" x14ac:dyDescent="0.15">
      <c r="A14" s="49"/>
      <c r="B14" s="45"/>
    </row>
    <row r="15" spans="1:34" ht="33.75" customHeight="1" thickBot="1" x14ac:dyDescent="0.2">
      <c r="A15" s="50"/>
      <c r="B15" s="50"/>
      <c r="C15" s="50"/>
      <c r="D15" s="50"/>
      <c r="E15" s="50"/>
      <c r="F15" s="821" t="s">
        <v>197</v>
      </c>
      <c r="G15" s="821"/>
      <c r="H15" s="821"/>
      <c r="I15" s="822"/>
      <c r="J15" s="822"/>
      <c r="K15" s="822"/>
      <c r="L15" s="822"/>
      <c r="M15" s="822"/>
      <c r="N15" s="822"/>
      <c r="O15" s="822"/>
      <c r="P15" s="822"/>
      <c r="Q15" s="822"/>
      <c r="R15" s="822"/>
      <c r="S15" s="822"/>
      <c r="T15" s="822"/>
      <c r="U15" s="822"/>
      <c r="V15" s="822"/>
      <c r="W15" s="822"/>
      <c r="X15" s="822"/>
      <c r="Y15" s="822"/>
      <c r="Z15" s="821" t="s">
        <v>198</v>
      </c>
      <c r="AA15" s="821"/>
      <c r="AB15" s="821"/>
      <c r="AC15" s="821"/>
      <c r="AD15" s="50"/>
      <c r="AE15" s="50"/>
      <c r="AF15" s="50"/>
      <c r="AG15" s="50"/>
      <c r="AH15" s="50"/>
    </row>
    <row r="16" spans="1:34" ht="15" customHeight="1" thickTop="1" x14ac:dyDescent="0.15">
      <c r="A16" s="45"/>
      <c r="B16" s="45"/>
    </row>
    <row r="17" spans="1:34" ht="15" customHeight="1" x14ac:dyDescent="0.15">
      <c r="A17" s="45"/>
      <c r="B17" s="45"/>
    </row>
    <row r="18" spans="1:34" ht="15" customHeight="1" x14ac:dyDescent="0.15">
      <c r="A18" s="45"/>
      <c r="B18" s="45"/>
    </row>
    <row r="19" spans="1:34" ht="15" customHeight="1" x14ac:dyDescent="0.15">
      <c r="A19" s="45"/>
      <c r="B19" s="45"/>
    </row>
    <row r="20" spans="1:34" ht="15" customHeight="1" x14ac:dyDescent="0.15">
      <c r="A20" s="45"/>
      <c r="B20" s="45"/>
    </row>
    <row r="21" spans="1:34" ht="18.75" customHeight="1" x14ac:dyDescent="0.15">
      <c r="A21" s="45"/>
      <c r="B21" s="45"/>
      <c r="F21" s="816"/>
      <c r="G21" s="816"/>
      <c r="H21" s="816"/>
      <c r="I21" s="817" t="s">
        <v>199</v>
      </c>
      <c r="J21" s="817"/>
      <c r="K21" s="817"/>
      <c r="L21" s="817"/>
      <c r="M21" s="817"/>
      <c r="N21" s="817"/>
      <c r="O21" s="817"/>
      <c r="P21" s="817"/>
      <c r="Q21" s="817"/>
      <c r="R21" s="817"/>
      <c r="S21" s="817"/>
      <c r="T21" s="817"/>
      <c r="U21" s="817"/>
      <c r="V21" s="817"/>
      <c r="W21" s="817"/>
      <c r="X21" s="817"/>
      <c r="Y21" s="817"/>
      <c r="Z21" s="817"/>
      <c r="AA21" s="817"/>
      <c r="AB21" s="817"/>
      <c r="AC21" s="817"/>
    </row>
    <row r="22" spans="1:34" ht="18.75" customHeight="1" x14ac:dyDescent="0.15">
      <c r="A22" s="45"/>
      <c r="B22" s="45"/>
      <c r="F22" s="816"/>
      <c r="G22" s="816"/>
      <c r="H22" s="816"/>
      <c r="I22" s="817"/>
      <c r="J22" s="817"/>
      <c r="K22" s="817"/>
      <c r="L22" s="817"/>
      <c r="M22" s="817"/>
      <c r="N22" s="817"/>
      <c r="O22" s="817"/>
      <c r="P22" s="817"/>
      <c r="Q22" s="817"/>
      <c r="R22" s="817"/>
      <c r="S22" s="817"/>
      <c r="T22" s="817"/>
      <c r="U22" s="817"/>
      <c r="V22" s="817"/>
      <c r="W22" s="817"/>
      <c r="X22" s="817"/>
      <c r="Y22" s="817"/>
      <c r="Z22" s="817"/>
      <c r="AA22" s="817"/>
      <c r="AB22" s="817"/>
      <c r="AC22" s="817"/>
    </row>
    <row r="23" spans="1:34" ht="18.75" customHeight="1" x14ac:dyDescent="0.15">
      <c r="A23" s="45"/>
      <c r="B23" s="45"/>
      <c r="F23" s="816"/>
      <c r="G23" s="816"/>
      <c r="H23" s="816"/>
      <c r="I23" s="817" t="s">
        <v>200</v>
      </c>
      <c r="J23" s="817"/>
      <c r="K23" s="817"/>
      <c r="L23" s="817"/>
      <c r="M23" s="817"/>
      <c r="N23" s="817"/>
      <c r="O23" s="817"/>
      <c r="P23" s="817"/>
      <c r="Q23" s="817"/>
      <c r="R23" s="817"/>
      <c r="S23" s="817"/>
      <c r="T23" s="817"/>
      <c r="U23" s="817"/>
      <c r="V23" s="817"/>
      <c r="W23" s="817"/>
      <c r="X23" s="817"/>
      <c r="Y23" s="817"/>
      <c r="Z23" s="817"/>
      <c r="AA23" s="817"/>
      <c r="AB23" s="817"/>
      <c r="AC23" s="817"/>
    </row>
    <row r="24" spans="1:34" ht="18.75" customHeight="1" x14ac:dyDescent="0.15">
      <c r="A24" s="45"/>
      <c r="B24" s="45"/>
      <c r="F24" s="816"/>
      <c r="G24" s="816"/>
      <c r="H24" s="816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7"/>
      <c r="AC24" s="817"/>
    </row>
    <row r="25" spans="1:34" ht="18.75" customHeight="1" x14ac:dyDescent="0.15">
      <c r="A25" s="45"/>
      <c r="B25" s="45"/>
      <c r="F25" s="51"/>
      <c r="G25" s="51"/>
      <c r="H25" s="51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  <row r="26" spans="1:34" ht="18.75" customHeight="1" x14ac:dyDescent="0.15">
      <c r="A26" s="45"/>
      <c r="B26" s="45"/>
      <c r="E26" s="53" t="s">
        <v>201</v>
      </c>
    </row>
    <row r="27" spans="1:34" ht="19.5" customHeight="1" x14ac:dyDescent="0.15">
      <c r="A27" s="45"/>
      <c r="B27" s="45"/>
      <c r="E27" s="818" t="s">
        <v>202</v>
      </c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818"/>
      <c r="R27" s="818"/>
      <c r="S27" s="818"/>
      <c r="T27" s="818"/>
      <c r="U27" s="818"/>
      <c r="V27" s="818"/>
      <c r="W27" s="818"/>
      <c r="X27" s="818"/>
      <c r="Y27" s="818"/>
      <c r="Z27" s="818"/>
      <c r="AA27" s="818"/>
      <c r="AB27" s="818"/>
      <c r="AC27" s="818"/>
      <c r="AD27" s="818"/>
      <c r="AE27" s="818"/>
      <c r="AF27" s="818"/>
      <c r="AG27" s="818"/>
      <c r="AH27" s="818"/>
    </row>
    <row r="28" spans="1:34" s="55" customFormat="1" ht="14.25" customHeight="1" x14ac:dyDescent="0.15">
      <c r="A28" s="54"/>
      <c r="B28" s="54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 spans="1:34" ht="15" customHeight="1" x14ac:dyDescent="0.15">
      <c r="A29" s="49"/>
      <c r="B29" s="45"/>
    </row>
    <row r="30" spans="1:34" ht="18.75" customHeight="1" x14ac:dyDescent="0.15">
      <c r="A30" s="45"/>
      <c r="B30" s="45"/>
      <c r="F30" s="819" t="s">
        <v>203</v>
      </c>
      <c r="G30" s="819"/>
      <c r="H30" s="819"/>
      <c r="I30" s="819"/>
      <c r="J30" s="819"/>
      <c r="K30" s="819"/>
      <c r="L30" s="819"/>
      <c r="M30" s="819"/>
      <c r="N30" s="819"/>
      <c r="O30" s="819"/>
      <c r="P30" s="819"/>
      <c r="Q30" s="819"/>
      <c r="R30" s="819"/>
      <c r="S30" s="819"/>
      <c r="T30" s="819"/>
      <c r="U30" s="819"/>
      <c r="V30" s="819"/>
      <c r="W30" s="819"/>
      <c r="X30" s="819"/>
      <c r="Y30" s="819"/>
      <c r="Z30" s="819"/>
      <c r="AA30" s="819"/>
      <c r="AB30" s="819"/>
      <c r="AC30" s="819"/>
    </row>
    <row r="31" spans="1:34" ht="18.75" customHeight="1" x14ac:dyDescent="0.15">
      <c r="A31" s="45"/>
      <c r="B31" s="45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819"/>
      <c r="U31" s="819"/>
      <c r="V31" s="819"/>
      <c r="W31" s="819"/>
      <c r="X31" s="819"/>
      <c r="Y31" s="819"/>
      <c r="Z31" s="819"/>
      <c r="AA31" s="819"/>
      <c r="AB31" s="819"/>
      <c r="AC31" s="819"/>
    </row>
    <row r="32" spans="1:34" ht="15" customHeight="1" x14ac:dyDescent="0.15">
      <c r="A32" s="45"/>
      <c r="B32" s="45"/>
    </row>
    <row r="33" spans="1:40" ht="15" customHeight="1" x14ac:dyDescent="0.15">
      <c r="A33" s="45"/>
      <c r="B33" s="45"/>
    </row>
    <row r="34" spans="1:40" ht="15" customHeight="1" x14ac:dyDescent="0.15">
      <c r="A34" s="45"/>
      <c r="B34" s="45"/>
      <c r="AN34" s="57"/>
    </row>
    <row r="35" spans="1:40" ht="15" customHeight="1" x14ac:dyDescent="0.15">
      <c r="A35" s="45"/>
      <c r="B35" s="45"/>
      <c r="C35" s="809"/>
      <c r="D35" s="809"/>
      <c r="E35" s="809"/>
      <c r="F35" s="809"/>
      <c r="G35" s="809"/>
      <c r="H35" s="809"/>
      <c r="I35" s="809" t="s">
        <v>131</v>
      </c>
      <c r="J35" s="809"/>
      <c r="K35" s="809"/>
      <c r="L35" s="809"/>
      <c r="M35" s="809"/>
      <c r="N35" s="809" t="s">
        <v>204</v>
      </c>
      <c r="O35" s="809"/>
      <c r="P35" s="809"/>
      <c r="Q35" s="809"/>
      <c r="R35" s="809"/>
      <c r="S35" s="809" t="s">
        <v>133</v>
      </c>
      <c r="T35" s="809"/>
    </row>
    <row r="36" spans="1:40" ht="15" customHeight="1" x14ac:dyDescent="0.15">
      <c r="A36" s="45"/>
      <c r="B36" s="45"/>
      <c r="C36" s="809"/>
      <c r="D36" s="809"/>
      <c r="E36" s="809"/>
      <c r="F36" s="809"/>
      <c r="G36" s="809"/>
      <c r="H36" s="809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</row>
    <row r="37" spans="1:40" ht="19.5" customHeight="1" x14ac:dyDescent="0.15">
      <c r="A37" s="49"/>
      <c r="B37" s="45"/>
      <c r="D37" s="53" t="s">
        <v>205</v>
      </c>
    </row>
    <row r="38" spans="1:40" ht="15" customHeight="1" x14ac:dyDescent="0.15">
      <c r="A38" s="45"/>
      <c r="B38" s="45"/>
    </row>
    <row r="39" spans="1:40" ht="15" customHeight="1" x14ac:dyDescent="0.15">
      <c r="A39" s="49"/>
      <c r="B39" s="45"/>
    </row>
    <row r="41" spans="1:40" ht="15" customHeight="1" x14ac:dyDescent="0.15">
      <c r="I41" s="810" t="s">
        <v>116</v>
      </c>
      <c r="J41" s="810"/>
      <c r="K41" s="810"/>
      <c r="L41" s="810"/>
      <c r="M41" s="810"/>
      <c r="N41" s="810"/>
      <c r="O41" s="812"/>
      <c r="P41" s="812"/>
      <c r="Q41" s="812"/>
      <c r="R41" s="812"/>
      <c r="S41" s="812"/>
      <c r="T41" s="812"/>
      <c r="U41" s="812"/>
      <c r="V41" s="812"/>
      <c r="W41" s="812"/>
      <c r="X41" s="812"/>
      <c r="Y41" s="812"/>
      <c r="Z41" s="812"/>
      <c r="AA41" s="812"/>
      <c r="AB41" s="812"/>
      <c r="AC41" s="812"/>
      <c r="AD41" s="812"/>
      <c r="AE41" s="812"/>
      <c r="AF41" s="812"/>
    </row>
    <row r="42" spans="1:40" ht="15" customHeight="1" x14ac:dyDescent="0.15">
      <c r="I42" s="811"/>
      <c r="J42" s="811"/>
      <c r="K42" s="811"/>
      <c r="L42" s="811"/>
      <c r="M42" s="811"/>
      <c r="N42" s="811"/>
      <c r="O42" s="813"/>
      <c r="P42" s="813"/>
      <c r="Q42" s="813"/>
      <c r="R42" s="813"/>
      <c r="S42" s="813"/>
      <c r="T42" s="813"/>
      <c r="U42" s="813"/>
      <c r="V42" s="813"/>
      <c r="W42" s="813"/>
      <c r="X42" s="813"/>
      <c r="Y42" s="813"/>
      <c r="Z42" s="813"/>
      <c r="AA42" s="813"/>
      <c r="AB42" s="813"/>
      <c r="AC42" s="813"/>
      <c r="AD42" s="813"/>
      <c r="AE42" s="813"/>
      <c r="AF42" s="813"/>
    </row>
    <row r="43" spans="1:40" ht="15" customHeight="1" x14ac:dyDescent="0.15">
      <c r="I43" s="542"/>
      <c r="J43" s="542"/>
      <c r="K43" s="542"/>
      <c r="L43" s="542"/>
      <c r="M43" s="542"/>
      <c r="N43" s="542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</row>
    <row r="44" spans="1:40" ht="15" customHeight="1" x14ac:dyDescent="0.15">
      <c r="I44" s="542"/>
      <c r="J44" s="542"/>
      <c r="K44" s="542"/>
      <c r="L44" s="542"/>
      <c r="M44" s="542"/>
      <c r="N44" s="542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40" ht="15" customHeight="1" x14ac:dyDescent="0.15">
      <c r="I45" s="543"/>
      <c r="J45" s="543"/>
      <c r="K45" s="543"/>
      <c r="L45" s="543"/>
      <c r="M45" s="543"/>
      <c r="N45" s="543"/>
    </row>
    <row r="46" spans="1:40" ht="15" customHeight="1" x14ac:dyDescent="0.15">
      <c r="I46" s="810" t="s">
        <v>206</v>
      </c>
      <c r="J46" s="810"/>
      <c r="K46" s="810"/>
      <c r="L46" s="810"/>
      <c r="M46" s="810"/>
      <c r="N46" s="810"/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812"/>
      <c r="Z46" s="812"/>
      <c r="AA46" s="812"/>
      <c r="AB46" s="812"/>
      <c r="AC46" s="812"/>
      <c r="AD46" s="812"/>
      <c r="AE46" s="814" t="s">
        <v>207</v>
      </c>
      <c r="AF46" s="814"/>
    </row>
    <row r="47" spans="1:40" ht="15" customHeight="1" x14ac:dyDescent="0.15">
      <c r="I47" s="811"/>
      <c r="J47" s="811"/>
      <c r="K47" s="811"/>
      <c r="L47" s="811"/>
      <c r="M47" s="811"/>
      <c r="N47" s="811"/>
      <c r="O47" s="813"/>
      <c r="P47" s="813"/>
      <c r="Q47" s="813"/>
      <c r="R47" s="813"/>
      <c r="S47" s="813"/>
      <c r="T47" s="813"/>
      <c r="U47" s="813"/>
      <c r="V47" s="813"/>
      <c r="W47" s="813"/>
      <c r="X47" s="813"/>
      <c r="Y47" s="813"/>
      <c r="Z47" s="813"/>
      <c r="AA47" s="813"/>
      <c r="AB47" s="813"/>
      <c r="AC47" s="813"/>
      <c r="AD47" s="813"/>
      <c r="AE47" s="815"/>
      <c r="AF47" s="815"/>
    </row>
  </sheetData>
  <mergeCells count="22">
    <mergeCell ref="A5:AH5"/>
    <mergeCell ref="F15:H15"/>
    <mergeCell ref="I15:Y15"/>
    <mergeCell ref="Z15:AC15"/>
    <mergeCell ref="F21:H22"/>
    <mergeCell ref="I21:AC22"/>
    <mergeCell ref="F23:H24"/>
    <mergeCell ref="I23:AC24"/>
    <mergeCell ref="E27:AH27"/>
    <mergeCell ref="F30:AC31"/>
    <mergeCell ref="C35:E36"/>
    <mergeCell ref="F35:H36"/>
    <mergeCell ref="I35:J36"/>
    <mergeCell ref="K35:M36"/>
    <mergeCell ref="N35:O36"/>
    <mergeCell ref="P35:R36"/>
    <mergeCell ref="S35:T36"/>
    <mergeCell ref="I41:N42"/>
    <mergeCell ref="O41:AF42"/>
    <mergeCell ref="I46:N47"/>
    <mergeCell ref="O46:AD47"/>
    <mergeCell ref="AE46:AF4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152E-4C81-43B1-9F77-A9335453126D}">
  <sheetPr codeName="Sheet5"/>
  <dimension ref="A1:AN44"/>
  <sheetViews>
    <sheetView view="pageBreakPreview" zoomScale="75" zoomScaleNormal="100" workbookViewId="0"/>
  </sheetViews>
  <sheetFormatPr defaultColWidth="2.5" defaultRowHeight="15" customHeight="1" x14ac:dyDescent="0.15"/>
  <cols>
    <col min="1" max="16384" width="2.5" style="46"/>
  </cols>
  <sheetData>
    <row r="1" spans="1:38" ht="15" customHeight="1" x14ac:dyDescent="0.15">
      <c r="A1" s="44" t="s">
        <v>497</v>
      </c>
      <c r="B1" s="45"/>
    </row>
    <row r="2" spans="1:38" ht="15" customHeight="1" x14ac:dyDescent="0.15">
      <c r="A2" s="45"/>
      <c r="B2" s="45"/>
    </row>
    <row r="3" spans="1:38" ht="15" customHeight="1" x14ac:dyDescent="0.15">
      <c r="A3" s="45"/>
      <c r="B3" s="45"/>
    </row>
    <row r="4" spans="1:38" ht="15" customHeight="1" x14ac:dyDescent="0.15">
      <c r="A4" s="45"/>
      <c r="B4" s="45"/>
    </row>
    <row r="5" spans="1:38" ht="30" customHeight="1" x14ac:dyDescent="0.15">
      <c r="A5" s="820" t="s">
        <v>195</v>
      </c>
      <c r="B5" s="820"/>
      <c r="C5" s="820"/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  <c r="Y5" s="820"/>
      <c r="Z5" s="820"/>
      <c r="AA5" s="820"/>
      <c r="AB5" s="820"/>
      <c r="AC5" s="820"/>
      <c r="AD5" s="820"/>
      <c r="AE5" s="820"/>
      <c r="AF5" s="820"/>
      <c r="AG5" s="820"/>
      <c r="AH5" s="820"/>
      <c r="AI5" s="820"/>
      <c r="AJ5" s="820"/>
      <c r="AK5" s="820"/>
      <c r="AL5" s="820"/>
    </row>
    <row r="6" spans="1:38" ht="15" customHeight="1" x14ac:dyDescent="0.15">
      <c r="A6" s="45"/>
      <c r="B6" s="45"/>
    </row>
    <row r="7" spans="1:38" ht="15" customHeight="1" x14ac:dyDescent="0.15">
      <c r="A7" s="45"/>
      <c r="B7" s="45"/>
    </row>
    <row r="8" spans="1:38" ht="15" customHeight="1" x14ac:dyDescent="0.15">
      <c r="A8" s="45"/>
      <c r="B8" s="45"/>
    </row>
    <row r="9" spans="1:38" ht="15" customHeight="1" x14ac:dyDescent="0.15">
      <c r="A9" s="45"/>
      <c r="B9" s="45"/>
    </row>
    <row r="10" spans="1:38" s="48" customFormat="1" ht="18.75" customHeight="1" x14ac:dyDescent="0.15">
      <c r="A10" s="47" t="s">
        <v>196</v>
      </c>
      <c r="B10" s="44"/>
    </row>
    <row r="11" spans="1:38" ht="15" customHeight="1" x14ac:dyDescent="0.15">
      <c r="A11" s="45"/>
      <c r="B11" s="45"/>
    </row>
    <row r="12" spans="1:38" ht="15" customHeight="1" x14ac:dyDescent="0.15">
      <c r="A12" s="45"/>
      <c r="B12" s="45"/>
    </row>
    <row r="13" spans="1:38" ht="15" customHeight="1" x14ac:dyDescent="0.15">
      <c r="A13" s="45"/>
      <c r="B13" s="45"/>
    </row>
    <row r="14" spans="1:38" ht="15" customHeight="1" x14ac:dyDescent="0.15">
      <c r="A14" s="45"/>
      <c r="B14" s="45"/>
    </row>
    <row r="15" spans="1:38" ht="15" customHeight="1" x14ac:dyDescent="0.15">
      <c r="A15" s="45"/>
      <c r="B15" s="45"/>
    </row>
    <row r="16" spans="1:38" ht="15" customHeight="1" x14ac:dyDescent="0.15">
      <c r="A16" s="49"/>
      <c r="B16" s="45"/>
    </row>
    <row r="17" spans="1:40" ht="48" customHeight="1" thickBot="1" x14ac:dyDescent="0.2">
      <c r="A17" s="50"/>
      <c r="B17" s="50"/>
      <c r="C17" s="50"/>
      <c r="D17" s="50"/>
      <c r="E17" s="50"/>
      <c r="F17" s="821" t="s">
        <v>197</v>
      </c>
      <c r="G17" s="821"/>
      <c r="H17" s="821"/>
      <c r="I17" s="822"/>
      <c r="J17" s="822"/>
      <c r="K17" s="822"/>
      <c r="L17" s="822"/>
      <c r="M17" s="822"/>
      <c r="N17" s="822"/>
      <c r="O17" s="822"/>
      <c r="P17" s="822"/>
      <c r="Q17" s="822"/>
      <c r="R17" s="822"/>
      <c r="S17" s="822"/>
      <c r="T17" s="822"/>
      <c r="U17" s="822"/>
      <c r="V17" s="822"/>
      <c r="W17" s="822"/>
      <c r="X17" s="822"/>
      <c r="Y17" s="822"/>
      <c r="Z17" s="821" t="s">
        <v>198</v>
      </c>
      <c r="AA17" s="821"/>
      <c r="AB17" s="821"/>
      <c r="AC17" s="821"/>
      <c r="AD17" s="50"/>
      <c r="AE17" s="50"/>
      <c r="AF17" s="50"/>
      <c r="AG17" s="50"/>
      <c r="AH17" s="50"/>
    </row>
    <row r="18" spans="1:40" ht="15" customHeight="1" thickTop="1" x14ac:dyDescent="0.15">
      <c r="A18" s="45"/>
      <c r="B18" s="45"/>
    </row>
    <row r="19" spans="1:40" ht="15" customHeight="1" x14ac:dyDescent="0.15">
      <c r="A19" s="45"/>
      <c r="B19" s="45"/>
    </row>
    <row r="20" spans="1:40" ht="18.75" customHeight="1" x14ac:dyDescent="0.15">
      <c r="A20" s="45"/>
    </row>
    <row r="21" spans="1:40" ht="18.75" customHeight="1" x14ac:dyDescent="0.15">
      <c r="A21" s="45"/>
      <c r="B21" s="45"/>
      <c r="D21" s="45"/>
      <c r="E21" s="45"/>
      <c r="F21" s="45"/>
      <c r="G21" s="47"/>
    </row>
    <row r="22" spans="1:40" ht="18.75" customHeight="1" x14ac:dyDescent="0.15">
      <c r="A22" s="45"/>
      <c r="B22" s="45"/>
      <c r="D22" s="51"/>
      <c r="E22" s="51"/>
      <c r="F22" s="51"/>
    </row>
    <row r="23" spans="1:40" ht="18.75" customHeight="1" x14ac:dyDescent="0.15">
      <c r="A23" s="45"/>
      <c r="B23" s="45"/>
      <c r="D23" s="53"/>
    </row>
    <row r="24" spans="1:40" s="55" customFormat="1" ht="19.5" customHeight="1" x14ac:dyDescent="0.15">
      <c r="A24" s="54"/>
      <c r="B24" s="54"/>
      <c r="D24" s="514"/>
      <c r="E24" s="514"/>
      <c r="F24" s="823" t="s">
        <v>477</v>
      </c>
      <c r="G24" s="823"/>
      <c r="H24" s="823"/>
      <c r="I24" s="823"/>
      <c r="J24" s="823"/>
      <c r="K24" s="825" t="s">
        <v>478</v>
      </c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514"/>
      <c r="AJ24" s="514"/>
      <c r="AK24" s="514"/>
      <c r="AL24" s="514"/>
    </row>
    <row r="25" spans="1:40" ht="19.5" customHeight="1" x14ac:dyDescent="0.15">
      <c r="A25" s="45"/>
      <c r="B25" s="45"/>
      <c r="D25" s="58"/>
      <c r="F25" s="824"/>
      <c r="G25" s="824"/>
      <c r="H25" s="824"/>
      <c r="I25" s="824"/>
      <c r="J25" s="824"/>
      <c r="K25" s="826"/>
      <c r="L25" s="826"/>
      <c r="M25" s="826"/>
      <c r="N25" s="826"/>
      <c r="O25" s="826"/>
      <c r="P25" s="826"/>
      <c r="Q25" s="826"/>
      <c r="R25" s="826"/>
      <c r="S25" s="826"/>
      <c r="T25" s="826"/>
      <c r="U25" s="826"/>
      <c r="V25" s="826"/>
      <c r="W25" s="826"/>
      <c r="X25" s="826"/>
      <c r="Y25" s="826"/>
      <c r="Z25" s="826"/>
      <c r="AA25" s="826"/>
      <c r="AB25" s="826"/>
      <c r="AC25" s="826"/>
      <c r="AD25" s="826"/>
      <c r="AE25" s="826"/>
      <c r="AF25" s="826"/>
      <c r="AG25" s="826"/>
      <c r="AH25" s="826"/>
    </row>
    <row r="26" spans="1:40" ht="15" customHeight="1" x14ac:dyDescent="0.15">
      <c r="A26" s="49"/>
      <c r="B26" s="45"/>
    </row>
    <row r="27" spans="1:40" ht="18.75" customHeight="1" x14ac:dyDescent="0.15">
      <c r="A27" s="45"/>
      <c r="B27" s="45"/>
      <c r="F27" s="819" t="s">
        <v>479</v>
      </c>
      <c r="G27" s="819"/>
      <c r="H27" s="819"/>
      <c r="I27" s="819"/>
      <c r="J27" s="819"/>
      <c r="K27" s="819"/>
      <c r="L27" s="819"/>
      <c r="M27" s="819"/>
      <c r="N27" s="819"/>
      <c r="O27" s="819"/>
      <c r="P27" s="819"/>
      <c r="Q27" s="819"/>
      <c r="R27" s="819"/>
      <c r="S27" s="819"/>
      <c r="T27" s="819"/>
      <c r="U27" s="819"/>
      <c r="V27" s="819"/>
      <c r="W27" s="819"/>
      <c r="X27" s="819"/>
      <c r="Y27" s="819"/>
      <c r="Z27" s="819"/>
      <c r="AA27" s="819"/>
      <c r="AB27" s="819"/>
      <c r="AC27" s="819"/>
    </row>
    <row r="28" spans="1:40" ht="18.75" customHeight="1" x14ac:dyDescent="0.15">
      <c r="A28" s="45"/>
      <c r="B28" s="45"/>
      <c r="F28" s="819"/>
      <c r="G28" s="819"/>
      <c r="H28" s="819"/>
      <c r="I28" s="819"/>
      <c r="J28" s="819"/>
      <c r="K28" s="819"/>
      <c r="L28" s="819"/>
      <c r="M28" s="819"/>
      <c r="N28" s="819"/>
      <c r="O28" s="819"/>
      <c r="P28" s="819"/>
      <c r="Q28" s="819"/>
      <c r="R28" s="819"/>
      <c r="S28" s="819"/>
      <c r="T28" s="819"/>
      <c r="U28" s="819"/>
      <c r="V28" s="819"/>
      <c r="W28" s="819"/>
      <c r="X28" s="819"/>
      <c r="Y28" s="819"/>
      <c r="Z28" s="819"/>
      <c r="AA28" s="819"/>
      <c r="AB28" s="819"/>
      <c r="AC28" s="819"/>
    </row>
    <row r="29" spans="1:40" ht="15" customHeight="1" x14ac:dyDescent="0.15">
      <c r="A29" s="45"/>
      <c r="B29" s="45"/>
    </row>
    <row r="30" spans="1:40" ht="15" customHeight="1" x14ac:dyDescent="0.15">
      <c r="A30" s="45"/>
      <c r="B30" s="45"/>
    </row>
    <row r="31" spans="1:40" ht="15" customHeight="1" x14ac:dyDescent="0.15">
      <c r="A31" s="45"/>
      <c r="B31" s="45"/>
      <c r="AN31" s="57"/>
    </row>
    <row r="32" spans="1:40" ht="15" customHeight="1" x14ac:dyDescent="0.15">
      <c r="A32" s="45"/>
      <c r="B32" s="45"/>
      <c r="C32" s="809"/>
      <c r="D32" s="809"/>
      <c r="E32" s="809"/>
      <c r="F32" s="809"/>
      <c r="G32" s="809"/>
      <c r="H32" s="809"/>
      <c r="I32" s="809" t="s">
        <v>131</v>
      </c>
      <c r="J32" s="809"/>
      <c r="K32" s="809"/>
      <c r="L32" s="809"/>
      <c r="M32" s="809"/>
      <c r="N32" s="809" t="s">
        <v>204</v>
      </c>
      <c r="O32" s="809"/>
      <c r="P32" s="809"/>
      <c r="Q32" s="809"/>
      <c r="R32" s="809"/>
      <c r="S32" s="809" t="s">
        <v>133</v>
      </c>
      <c r="T32" s="809"/>
    </row>
    <row r="33" spans="1:32" ht="15" customHeight="1" x14ac:dyDescent="0.15">
      <c r="A33" s="45"/>
      <c r="B33" s="45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</row>
    <row r="34" spans="1:32" ht="19.5" customHeight="1" x14ac:dyDescent="0.15">
      <c r="A34" s="49"/>
      <c r="B34" s="45"/>
      <c r="D34" s="53" t="s">
        <v>205</v>
      </c>
    </row>
    <row r="35" spans="1:32" ht="15" customHeight="1" x14ac:dyDescent="0.15">
      <c r="A35" s="45"/>
      <c r="B35" s="45"/>
    </row>
    <row r="36" spans="1:32" ht="15" customHeight="1" x14ac:dyDescent="0.15">
      <c r="A36" s="49"/>
      <c r="B36" s="45"/>
    </row>
    <row r="38" spans="1:32" ht="15" customHeight="1" x14ac:dyDescent="0.15">
      <c r="I38" s="810" t="s">
        <v>116</v>
      </c>
      <c r="J38" s="810"/>
      <c r="K38" s="810"/>
      <c r="L38" s="810"/>
      <c r="M38" s="810"/>
      <c r="N38" s="810"/>
      <c r="O38" s="823"/>
      <c r="P38" s="823"/>
      <c r="Q38" s="823"/>
      <c r="R38" s="823"/>
      <c r="S38" s="823"/>
      <c r="T38" s="823"/>
      <c r="U38" s="823"/>
      <c r="V38" s="823"/>
      <c r="W38" s="823"/>
      <c r="X38" s="823"/>
      <c r="Y38" s="823"/>
      <c r="Z38" s="823"/>
      <c r="AA38" s="823"/>
      <c r="AB38" s="823"/>
      <c r="AC38" s="823"/>
      <c r="AD38" s="823"/>
      <c r="AE38" s="823"/>
      <c r="AF38" s="823"/>
    </row>
    <row r="39" spans="1:32" ht="15" customHeight="1" x14ac:dyDescent="0.15">
      <c r="I39" s="811"/>
      <c r="J39" s="811"/>
      <c r="K39" s="811"/>
      <c r="L39" s="811"/>
      <c r="M39" s="811"/>
      <c r="N39" s="811"/>
      <c r="O39" s="824"/>
      <c r="P39" s="824"/>
      <c r="Q39" s="824"/>
      <c r="R39" s="824"/>
      <c r="S39" s="824"/>
      <c r="T39" s="824"/>
      <c r="U39" s="824"/>
      <c r="V39" s="824"/>
      <c r="W39" s="824"/>
      <c r="X39" s="824"/>
      <c r="Y39" s="824"/>
      <c r="Z39" s="824"/>
      <c r="AA39" s="824"/>
      <c r="AB39" s="824"/>
      <c r="AC39" s="824"/>
      <c r="AD39" s="824"/>
      <c r="AE39" s="824"/>
      <c r="AF39" s="824"/>
    </row>
    <row r="40" spans="1:32" ht="15" customHeight="1" x14ac:dyDescent="0.15">
      <c r="I40" s="515"/>
      <c r="J40" s="515"/>
      <c r="K40" s="515"/>
      <c r="L40" s="515"/>
      <c r="M40" s="515"/>
      <c r="N40" s="51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</row>
    <row r="41" spans="1:32" ht="15" customHeight="1" x14ac:dyDescent="0.15">
      <c r="I41" s="515"/>
      <c r="J41" s="515"/>
      <c r="K41" s="515"/>
      <c r="L41" s="515"/>
      <c r="M41" s="515"/>
      <c r="N41" s="51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</row>
    <row r="42" spans="1:32" ht="15" customHeight="1" x14ac:dyDescent="0.15">
      <c r="I42" s="516"/>
      <c r="J42" s="516"/>
      <c r="K42" s="516"/>
      <c r="L42" s="516"/>
      <c r="M42" s="516"/>
      <c r="N42" s="516"/>
    </row>
    <row r="43" spans="1:32" ht="15" customHeight="1" x14ac:dyDescent="0.15">
      <c r="I43" s="810" t="s">
        <v>206</v>
      </c>
      <c r="J43" s="810"/>
      <c r="K43" s="810"/>
      <c r="L43" s="810"/>
      <c r="M43" s="810"/>
      <c r="N43" s="810"/>
      <c r="O43" s="823"/>
      <c r="P43" s="823"/>
      <c r="Q43" s="823"/>
      <c r="R43" s="823"/>
      <c r="S43" s="823"/>
      <c r="T43" s="823"/>
      <c r="U43" s="823"/>
      <c r="V43" s="823"/>
      <c r="W43" s="823"/>
      <c r="X43" s="823"/>
      <c r="Y43" s="823"/>
      <c r="Z43" s="823"/>
      <c r="AA43" s="823"/>
      <c r="AB43" s="823"/>
      <c r="AC43" s="823"/>
      <c r="AD43" s="823"/>
      <c r="AE43" s="814" t="s">
        <v>207</v>
      </c>
      <c r="AF43" s="814"/>
    </row>
    <row r="44" spans="1:32" ht="15" customHeight="1" x14ac:dyDescent="0.15">
      <c r="I44" s="811"/>
      <c r="J44" s="811"/>
      <c r="K44" s="811"/>
      <c r="L44" s="811"/>
      <c r="M44" s="811"/>
      <c r="N44" s="811"/>
      <c r="O44" s="824"/>
      <c r="P44" s="824"/>
      <c r="Q44" s="824"/>
      <c r="R44" s="824"/>
      <c r="S44" s="824"/>
      <c r="T44" s="824"/>
      <c r="U44" s="824"/>
      <c r="V44" s="824"/>
      <c r="W44" s="824"/>
      <c r="X44" s="824"/>
      <c r="Y44" s="824"/>
      <c r="Z44" s="824"/>
      <c r="AA44" s="824"/>
      <c r="AB44" s="824"/>
      <c r="AC44" s="824"/>
      <c r="AD44" s="824"/>
      <c r="AE44" s="815"/>
      <c r="AF44" s="815"/>
    </row>
  </sheetData>
  <mergeCells count="19">
    <mergeCell ref="F24:J25"/>
    <mergeCell ref="K24:AH25"/>
    <mergeCell ref="F27:AC28"/>
    <mergeCell ref="A5:AL5"/>
    <mergeCell ref="F17:H17"/>
    <mergeCell ref="I17:Y17"/>
    <mergeCell ref="Z17:AC17"/>
    <mergeCell ref="C32:E33"/>
    <mergeCell ref="F32:H33"/>
    <mergeCell ref="I32:J33"/>
    <mergeCell ref="K32:M33"/>
    <mergeCell ref="N32:O33"/>
    <mergeCell ref="P32:R33"/>
    <mergeCell ref="S32:T33"/>
    <mergeCell ref="I38:N39"/>
    <mergeCell ref="O38:AF39"/>
    <mergeCell ref="I43:N44"/>
    <mergeCell ref="O43:AD44"/>
    <mergeCell ref="AE43:AF4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9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'22'!Print_Area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kotaire3</dc:creator>
  <cp:lastModifiedBy>kotaire3</cp:lastModifiedBy>
  <cp:lastPrinted>2016-05-13T01:00:37Z</cp:lastPrinted>
  <dcterms:created xsi:type="dcterms:W3CDTF">1997-01-08T22:48:59Z</dcterms:created>
  <dcterms:modified xsi:type="dcterms:W3CDTF">2025-07-16T06:29:24Z</dcterms:modified>
</cp:coreProperties>
</file>